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https://ksuscz-my.sharepoint.com/personal/jan_sidlo_ksus_cz/Documents/Plocha/Nová složka/Směrnice_změny závazků_ZBV_pro Pepu/Dotaz Jonsty + protiřeč Pepa/Verze platná od 21. 8. 2024/Přílohy/Pepa úprava/Pepa finále/"/>
    </mc:Choice>
  </mc:AlternateContent>
  <xr:revisionPtr revIDLastSave="0" documentId="8_{C2B25EDE-6971-4295-83E0-A2EF572A0C0E}" xr6:coauthVersionLast="47" xr6:coauthVersionMax="47" xr10:uidLastSave="{00000000-0000-0000-0000-000000000000}"/>
  <bookViews>
    <workbookView xWindow="-108" yWindow="-108" windowWidth="23256" windowHeight="12456" tabRatio="926" activeTab="2" xr2:uid="{00000000-000D-0000-FFFF-FFFF00000000}"/>
  </bookViews>
  <sheets>
    <sheet name="Evidence změny" sheetId="17" r:id="rId1"/>
    <sheet name="01 Krycí list" sheetId="1" r:id="rId2"/>
    <sheet name="02 Změnový list" sheetId="2" r:id="rId3"/>
    <sheet name="06 Seznam dokladů" sheetId="19" r:id="rId4"/>
    <sheet name="07 Soupis prací SO po změnách" sheetId="14"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 localSheetId="3">#REF!</definedName>
    <definedName name="_">#REF!</definedName>
    <definedName name="__BPK1" localSheetId="3">#REF!</definedName>
    <definedName name="__BPK1">#REF!</definedName>
    <definedName name="__BPK2" localSheetId="3">#REF!</definedName>
    <definedName name="__BPK2">#REF!</definedName>
    <definedName name="__BPK3">#REF!</definedName>
    <definedName name="__P1">#REF!</definedName>
    <definedName name="__P10">#REF!</definedName>
    <definedName name="__P2">#REF!</definedName>
    <definedName name="__P6">#REF!</definedName>
    <definedName name="__P7">#REF!</definedName>
    <definedName name="_1">#REF!</definedName>
    <definedName name="_P11">#REF!</definedName>
    <definedName name="_P3">#REF!</definedName>
    <definedName name="_P32">#REF!</definedName>
    <definedName name="_P4">#REF!</definedName>
    <definedName name="_P5">#REF!</definedName>
    <definedName name="_P8">#REF!</definedName>
    <definedName name="_P9">#REF!</definedName>
    <definedName name="_Toc269728762" localSheetId="0">'Evidence změny'!$A$8</definedName>
    <definedName name="a" localSheetId="3">#REF!</definedName>
    <definedName name="a">#REF!</definedName>
    <definedName name="aaa" localSheetId="3">#REF!</definedName>
    <definedName name="aaa">#REF!</definedName>
    <definedName name="aaaa" localSheetId="3">#REF!</definedName>
    <definedName name="aaaa">#REF!</definedName>
    <definedName name="baba">#REF!</definedName>
    <definedName name="C_faktury" localSheetId="3">'[1]6-Faktura'!$M$7</definedName>
    <definedName name="C_faktury">'[2]6-Faktura'!$M$7</definedName>
    <definedName name="cisloobjektu">#REF!</definedName>
    <definedName name="cislostavby">#REF!</definedName>
    <definedName name="č_fa" localSheetId="3">#REF!</definedName>
    <definedName name="č_fa">#REF!</definedName>
    <definedName name="č_sml" localSheetId="3">'[3]201'!$D$10</definedName>
    <definedName name="č_sml">'[4]201'!$D$10</definedName>
    <definedName name="č_z" localSheetId="3">#REF!</definedName>
    <definedName name="č_z">#REF!</definedName>
    <definedName name="Čísla" localSheetId="3">#REF!</definedName>
    <definedName name="Čísla">#REF!</definedName>
    <definedName name="D" localSheetId="3">#REF!</definedName>
    <definedName name="D">#REF!</definedName>
    <definedName name="dat">#REF!</definedName>
    <definedName name="dat_2">#REF!</definedName>
    <definedName name="Datum">#REF!</definedName>
    <definedName name="dav">#REF!</definedName>
    <definedName name="ddd">#REF!</definedName>
    <definedName name="ddddd">#REF!</definedName>
    <definedName name="deeee">#REF!</definedName>
    <definedName name="Dil">#REF!</definedName>
    <definedName name="do" localSheetId="3">'[1]6-Faktura'!$M$27</definedName>
    <definedName name="do">'[2]6-Faktura'!$M$27</definedName>
    <definedName name="dod_jm" localSheetId="3">#REF!</definedName>
    <definedName name="dod_jm">#REF!</definedName>
    <definedName name="Dodavka" localSheetId="3">#REF!</definedName>
    <definedName name="Dodavka">#REF!</definedName>
    <definedName name="Dodavka0" localSheetId="3">#REF!</definedName>
    <definedName name="Dodavka0">#REF!</definedName>
    <definedName name="eee">#REF!</definedName>
    <definedName name="Excel_BuiltIn_Print_Area">#REF!</definedName>
    <definedName name="Excel_BuiltIn_Print_Area_1">#REF!</definedName>
    <definedName name="Excel_BuiltIn_Print_Area_4">#REF!</definedName>
    <definedName name="Excel_BuiltIn_Print_Area_5">#REF!</definedName>
    <definedName name="Excel_BuiltIn_Print_Titles">#REF!</definedName>
    <definedName name="Excel_BuiltIn_Print_Titles_1">#REF!</definedName>
    <definedName name="fa">#REF!</definedName>
    <definedName name="fefg">[5]položky!#REF!</definedName>
    <definedName name="Fin_Phare" localSheetId="3">'[1]3-Projekt'!$J$11:$J$11</definedName>
    <definedName name="Fin_Phare">'[2]3-Projekt'!$J$11:$J$11</definedName>
    <definedName name="Fin_Zad" localSheetId="3">'[1]3-Projekt'!$K$11:$K$11</definedName>
    <definedName name="Fin_Zad">'[2]3-Projekt'!$K$11:$K$11</definedName>
    <definedName name="GRRRR" localSheetId="3">#REF!</definedName>
    <definedName name="GRRRR">#REF!</definedName>
    <definedName name="HRRRRR" localSheetId="3">#REF!</definedName>
    <definedName name="HRRRRR">#REF!</definedName>
    <definedName name="hrth" localSheetId="3">[5]položky!#REF!</definedName>
    <definedName name="hrth">[5]položky!#REF!</definedName>
    <definedName name="hrthrthzrthrt" localSheetId="3">#REF!</definedName>
    <definedName name="hrthrthzrthrt">#REF!</definedName>
    <definedName name="HSV" localSheetId="3">#REF!</definedName>
    <definedName name="HSV">#REF!</definedName>
    <definedName name="HSV0" localSheetId="3">#REF!</definedName>
    <definedName name="HSV0">#REF!</definedName>
    <definedName name="HZS">#REF!</definedName>
    <definedName name="HZS0">#REF!</definedName>
    <definedName name="injekt">#REF!</definedName>
    <definedName name="JKSO">#REF!</definedName>
    <definedName name="Kody_proj" localSheetId="3">'[1]3-Projekt'!$B$11:$B$11</definedName>
    <definedName name="Kody_proj">'[2]3-Projekt'!$B$11:$B$11</definedName>
    <definedName name="Kody_zeme" localSheetId="3">'[1]3-Projekt'!$C$11:$C$11</definedName>
    <definedName name="Kody_zeme">'[2]3-Projekt'!$C$11:$C$11</definedName>
    <definedName name="kon" localSheetId="3">'[3]201'!$I$10</definedName>
    <definedName name="kon">'[4]201'!$I$10</definedName>
    <definedName name="l" localSheetId="3">#REF!</definedName>
    <definedName name="l">#REF!</definedName>
    <definedName name="list" localSheetId="3">#REF!</definedName>
    <definedName name="list">#REF!</definedName>
    <definedName name="MJ" localSheetId="3">#REF!</definedName>
    <definedName name="MJ">#REF!</definedName>
    <definedName name="Mont">#REF!</definedName>
    <definedName name="Montaz0">#REF!</definedName>
    <definedName name="NazevDilu">#REF!</definedName>
    <definedName name="nazevobjektu">#REF!</definedName>
    <definedName name="nazevstavby">#REF!</definedName>
    <definedName name="Názvy">#REF!</definedName>
    <definedName name="Nazvy_proj" localSheetId="3">'[1]3-Projekt'!$D$11:$D$11</definedName>
    <definedName name="Nazvy_proj">'[2]3-Projekt'!$D$11:$D$11</definedName>
    <definedName name="o_dat" localSheetId="3">#REF!</definedName>
    <definedName name="o_dat">#REF!</definedName>
    <definedName name="obd" localSheetId="3">#REF!</definedName>
    <definedName name="obd">#REF!</definedName>
    <definedName name="obd." localSheetId="3">#REF!</definedName>
    <definedName name="obd.">#REF!</definedName>
    <definedName name="Objednatel">#REF!</definedName>
    <definedName name="oblast">#REF!</definedName>
    <definedName name="_xlnm.Print_Area" localSheetId="1">'01 Krycí list'!$B$1:$V$31</definedName>
    <definedName name="_xlnm.Print_Area" localSheetId="2">'02 Změnový list'!$B$1:$W$42</definedName>
    <definedName name="_xlnm.Print_Area" localSheetId="3">'06 Seznam dokladů'!$A$1:$C$35</definedName>
    <definedName name="oblast1" localSheetId="3">'[6]10-21-01'!#REF!</definedName>
    <definedName name="oblast1">'[7]10-21-01'!#REF!</definedName>
    <definedName name="od" localSheetId="3">'[1]6-Faktura'!$K$27</definedName>
    <definedName name="od">'[2]6-Faktura'!$K$27</definedName>
    <definedName name="odb_jm" localSheetId="3">#REF!</definedName>
    <definedName name="odb_jm">#REF!</definedName>
    <definedName name="p" localSheetId="3">[8]rekapitulace!#REF!</definedName>
    <definedName name="p">[8]rekapitulace!#REF!</definedName>
    <definedName name="PocetMJ" localSheetId="3">#REF!</definedName>
    <definedName name="PocetMJ">#REF!</definedName>
    <definedName name="POLOZKY_F" localSheetId="3">[9]položky!#REF!</definedName>
    <definedName name="POLOZKY_F">[5]položky!#REF!</definedName>
    <definedName name="polozky_H" localSheetId="3">[9]položky!#REF!</definedName>
    <definedName name="polozky_H">[5]položky!#REF!</definedName>
    <definedName name="POLOZKY_R" localSheetId="3">[9]položky!#REF!</definedName>
    <definedName name="POLOZKY_R">[5]položky!#REF!</definedName>
    <definedName name="POLOZKYSES_F" localSheetId="3">[9]položky!#REF!</definedName>
    <definedName name="POLOZKYSES_F">[5]položky!#REF!</definedName>
    <definedName name="POLOZKYSES_H" localSheetId="3">[9]položky!#REF!</definedName>
    <definedName name="POLOZKYSES_H">[5]položky!#REF!</definedName>
    <definedName name="Poznamka" localSheetId="3">#REF!</definedName>
    <definedName name="Poznamka">#REF!</definedName>
    <definedName name="PRENOS_F" localSheetId="3">[9]rekapitulace!#REF!</definedName>
    <definedName name="PRENOS_F">[5]rekapitulace!#REF!</definedName>
    <definedName name="prenos_g">[10]rekapitulace!#REF!</definedName>
    <definedName name="PRENOS_H" localSheetId="3">[9]rekapitulace!#REF!</definedName>
    <definedName name="PRENOS_H">[5]rekapitulace!#REF!</definedName>
    <definedName name="PRENOS_R" localSheetId="3">[9]rekapitulace!#REF!</definedName>
    <definedName name="PRENOS_R">[5]rekapitulace!#REF!</definedName>
    <definedName name="PRENOSSES_F" localSheetId="3">[9]rekapitulace!#REF!</definedName>
    <definedName name="PRENOSSES_F">[5]rekapitulace!#REF!</definedName>
    <definedName name="PRENOSSES_H" localSheetId="3">[9]rekapitulace!#REF!</definedName>
    <definedName name="PRENOSSES_H">[5]rekapitulace!#REF!</definedName>
    <definedName name="Print_Area_1">'[11]Přehled změn stavby'!#REF!</definedName>
    <definedName name="PRIRAZKA_F" localSheetId="3">[9]rekapitulace!#REF!</definedName>
    <definedName name="PRIRAZKA_F">[5]rekapitulace!#REF!</definedName>
    <definedName name="PRIRAZKA_H" localSheetId="3">[9]rekapitulace!#REF!</definedName>
    <definedName name="PRIRAZKA_H">[5]rekapitulace!#REF!</definedName>
    <definedName name="PRIRAZKA_R" localSheetId="3">[9]rekapitulace!#REF!</definedName>
    <definedName name="PRIRAZKA_R">[5]rekapitulace!#REF!</definedName>
    <definedName name="Projektant" localSheetId="3">#REF!</definedName>
    <definedName name="Projektant">#REF!</definedName>
    <definedName name="PS" localSheetId="3">#REF!</definedName>
    <definedName name="PS">#REF!</definedName>
    <definedName name="PSV" localSheetId="3">#REF!</definedName>
    <definedName name="PSV">#REF!</definedName>
    <definedName name="PSV0">#REF!</definedName>
    <definedName name="SazbaDPH1">#REF!</definedName>
    <definedName name="SazbaDPH2">#REF!</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pecm02" localSheetId="3">#REF!</definedName>
    <definedName name="specm02">#REF!</definedName>
    <definedName name="sss">#REF!</definedName>
    <definedName name="stavba" localSheetId="3">#REF!</definedName>
    <definedName name="stavba">#REF!</definedName>
    <definedName name="stred" localSheetId="3">#REF!</definedName>
    <definedName name="stred">#REF!</definedName>
    <definedName name="Typ">#REF!</definedName>
    <definedName name="Ukonc_Phare" localSheetId="3">'[1]3-Projekt'!$Q$11:$Q$11</definedName>
    <definedName name="Ukonc_Phare">'[2]3-Projekt'!$Q$11:$Q$11</definedName>
    <definedName name="Ukonc_vyst" localSheetId="3">'[1]3-Projekt'!$P$11:$P$11</definedName>
    <definedName name="Ukonc_vyst">'[2]3-Projekt'!$P$11:$P$11</definedName>
    <definedName name="VRN" localSheetId="3">#REF!</definedName>
    <definedName name="VRN">#REF!</definedName>
    <definedName name="VRNKc" localSheetId="3">#REF!</definedName>
    <definedName name="VRNKc">#REF!</definedName>
    <definedName name="VRNnazev" localSheetId="3">#REF!</definedName>
    <definedName name="VRNnazev">#REF!</definedName>
    <definedName name="VRNproc">#REF!</definedName>
    <definedName name="VRNzakl">#REF!</definedName>
    <definedName name="x">#REF!</definedName>
    <definedName name="xxx" localSheetId="3">[9]položky!#REF!</definedName>
    <definedName name="xxx">[5]položky!#REF!</definedName>
    <definedName name="xycyxc">'[12]Krycí list'!$C$4</definedName>
    <definedName name="Zahaj_vyst" localSheetId="3">'[1]3-Projekt'!$O$11:$O$11</definedName>
    <definedName name="Zahaj_vyst">'[2]3-Projekt'!$O$11:$O$11</definedName>
    <definedName name="Zakazka" localSheetId="3">#REF!</definedName>
    <definedName name="Zakazka">#REF!</definedName>
    <definedName name="Zaklad22" localSheetId="3">#REF!</definedName>
    <definedName name="Zaklad22">#REF!</definedName>
    <definedName name="Zaklad5" localSheetId="3">#REF!</definedName>
    <definedName name="Zaklad5">#REF!</definedName>
    <definedName name="Zhotovitel">#REF!</definedName>
    <definedName name="zjištovák" localSheetId="3">[9]rekapitulace!#REF!</definedName>
    <definedName name="zjištovák">[5]rekapitulace!#REF!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7" l="1"/>
  <c r="A6" i="17"/>
  <c r="P23" i="1"/>
  <c r="Y26" i="1"/>
  <c r="C20" i="19"/>
  <c r="A4" i="17" l="1"/>
  <c r="C5" i="2" l="1"/>
  <c r="C6" i="2"/>
  <c r="I25" i="14" l="1"/>
  <c r="G25" i="14"/>
  <c r="K25" i="14" s="1"/>
  <c r="I23" i="14"/>
  <c r="G23" i="14"/>
  <c r="K23" i="14" s="1"/>
  <c r="I21" i="14"/>
  <c r="G21" i="14"/>
  <c r="K21" i="14" s="1"/>
  <c r="I19" i="14"/>
  <c r="G19" i="14"/>
  <c r="J19" i="14" s="1"/>
  <c r="I18" i="14"/>
  <c r="G18" i="14"/>
  <c r="K18" i="14" s="1"/>
  <c r="I17" i="14"/>
  <c r="G17" i="14"/>
  <c r="J17" i="14" s="1"/>
  <c r="I16" i="14"/>
  <c r="G16" i="14"/>
  <c r="K16" i="14" s="1"/>
  <c r="I14" i="14"/>
  <c r="G14" i="14"/>
  <c r="J14" i="14" s="1"/>
  <c r="I12" i="14"/>
  <c r="G12" i="14"/>
  <c r="K12" i="14" s="1"/>
  <c r="I10" i="14"/>
  <c r="G10" i="14"/>
  <c r="K10" i="14" s="1"/>
  <c r="I28" i="14" l="1"/>
  <c r="K17" i="14"/>
  <c r="J16" i="14"/>
  <c r="L10" i="14"/>
  <c r="L21" i="14"/>
  <c r="M21" i="14" s="1"/>
  <c r="L17" i="14"/>
  <c r="M17" i="14" s="1"/>
  <c r="N17" i="14" s="1"/>
  <c r="L23" i="14"/>
  <c r="M23" i="14" s="1"/>
  <c r="L16" i="14"/>
  <c r="M16" i="14" s="1"/>
  <c r="N16" i="14" s="1"/>
  <c r="L25" i="14"/>
  <c r="M25" i="14" s="1"/>
  <c r="J12" i="14"/>
  <c r="J28" i="14" s="1"/>
  <c r="K14" i="14"/>
  <c r="J18" i="14"/>
  <c r="L18" i="14" s="1"/>
  <c r="M18" i="14" s="1"/>
  <c r="N18" i="14" s="1"/>
  <c r="K19" i="14"/>
  <c r="L19" i="14" s="1"/>
  <c r="M19" i="14" s="1"/>
  <c r="N19" i="14" s="1"/>
  <c r="K28" i="14" l="1"/>
  <c r="N28" i="2"/>
  <c r="M10" i="14"/>
  <c r="L14" i="14"/>
  <c r="M14" i="14" s="1"/>
  <c r="N14" i="14" s="1"/>
  <c r="L12" i="14"/>
  <c r="L28" i="14" s="1"/>
  <c r="N10" i="14"/>
  <c r="M12" i="14" l="1"/>
  <c r="M28" i="14" s="1"/>
  <c r="N12" i="14" l="1"/>
  <c r="N28" i="14" s="1"/>
  <c r="O5" i="2"/>
  <c r="C8" i="2" l="1"/>
  <c r="S28" i="2" l="1"/>
</calcChain>
</file>

<file path=xl/sharedStrings.xml><?xml version="1.0" encoding="utf-8"?>
<sst xmlns="http://schemas.openxmlformats.org/spreadsheetml/2006/main" count="200" uniqueCount="147">
  <si>
    <t>Název stavebního objektu/provozního souboru (SO/PS):</t>
  </si>
  <si>
    <t>Objednatel:</t>
  </si>
  <si>
    <t>Zhotovitel:</t>
  </si>
  <si>
    <t xml:space="preserve">Cena navrhovaných Změn záporných </t>
  </si>
  <si>
    <t xml:space="preserve">Cena navrhovaných Změn kladných </t>
  </si>
  <si>
    <t>Cena navrhovaných Změn záporných a Změn kladných celkem</t>
  </si>
  <si>
    <t>Zborovská 81/11, 150 00 Praha 5, Smíchov</t>
  </si>
  <si>
    <t>00066001</t>
  </si>
  <si>
    <t>Krajská správa a údržba silnic Středočeského kraje, příspěvková organizace</t>
  </si>
  <si>
    <t>Změnový list</t>
  </si>
  <si>
    <t>Objednatel: Krajská správa a údržba silnic Středočeského kraje, příspěvková organizace se sídlem Zborovská 81/11, 150 00 Praha 5, Smíchov</t>
  </si>
  <si>
    <r>
      <t>Přílohy Změnového listu</t>
    </r>
    <r>
      <rPr>
        <sz val="8"/>
        <rFont val="Arial CE"/>
        <family val="2"/>
        <charset val="238"/>
      </rPr>
      <t>:</t>
    </r>
  </si>
  <si>
    <t>Příjemce</t>
  </si>
  <si>
    <t>1. Krycí list</t>
  </si>
  <si>
    <t>počet listů</t>
  </si>
  <si>
    <t>Objednatel</t>
  </si>
  <si>
    <t>2. Změnový list</t>
  </si>
  <si>
    <t>Zhotovitel</t>
  </si>
  <si>
    <t>Stavební dozor</t>
  </si>
  <si>
    <t>Údaje v Kč bez DPH:</t>
  </si>
  <si>
    <t>Cena navrhovaných Změn kladných</t>
  </si>
  <si>
    <t>Součet absolutních hodnot Změn kladných a Změn záporných</t>
  </si>
  <si>
    <t>Podpis vyjadřuje souhlas se Změnou:</t>
  </si>
  <si>
    <t xml:space="preserve">       Zhotovitel (stavbyvedoucí)</t>
  </si>
  <si>
    <t>jméno</t>
  </si>
  <si>
    <t>podpis</t>
  </si>
  <si>
    <t>ZMĚNA SOUPISU PRACÍ (SO/PS)</t>
  </si>
  <si>
    <t>Poř. č. pol.</t>
  </si>
  <si>
    <t>Kód položky</t>
  </si>
  <si>
    <t>Název položky</t>
  </si>
  <si>
    <t>m.j.</t>
  </si>
  <si>
    <t>Množství ve Smlouvě</t>
  </si>
  <si>
    <t>Množství rozdílu</t>
  </si>
  <si>
    <t>Celkem</t>
  </si>
  <si>
    <t xml:space="preserve">T         </t>
  </si>
  <si>
    <t>029412</t>
  </si>
  <si>
    <t>OSTATNÍ POŽADAVKY - VYPRACOVÁNÍ MOSTNÍHO LISTU</t>
  </si>
  <si>
    <t xml:space="preserve">KUS       </t>
  </si>
  <si>
    <t>02950</t>
  </si>
  <si>
    <t xml:space="preserve">M3        </t>
  </si>
  <si>
    <t xml:space="preserve">M         </t>
  </si>
  <si>
    <t>014102</t>
  </si>
  <si>
    <t>POPLATKY ZA SKLÁDKU
zemina, kámen, kamenivo</t>
  </si>
  <si>
    <t>014211</t>
  </si>
  <si>
    <t>POPLATKY ZA ZEMNÍK - ORNICE
nákup ornice - vč.dovozu na stavbu</t>
  </si>
  <si>
    <t>40.0*0.15=6,00 [A]</t>
  </si>
  <si>
    <t>POPLATKY ZA ZEMNÍK - ORNICE
Rezerva pro napojení na stávající vozovková souvrství, čerpání se souhlasem TDI_x000D_
nákup ornice - vč.dovozu na stavbu</t>
  </si>
  <si>
    <t>21.6*0.15=3,24 [A]</t>
  </si>
  <si>
    <t>02940</t>
  </si>
  <si>
    <t>OSTATNÍ POŽADAVKY - VYPRACOVÁNÍ DOKUMENTACE
Projekt sledování a údržby</t>
  </si>
  <si>
    <t xml:space="preserve">KPL       </t>
  </si>
  <si>
    <t>OSTATNÍ POŽADAVKY - POSUDKY, KONTROLY, REVIZNÍ ZPRÁVY
Výpočet zatížitelnosti vč.vyhodnocení</t>
  </si>
  <si>
    <t>02953</t>
  </si>
  <si>
    <t>OSTATNÍ POŽADAVKY - HLAVNÍ MOSTNÍ PROHLÍDKA</t>
  </si>
  <si>
    <t>1.1</t>
  </si>
  <si>
    <t>ČERPÁNÍ VODY DO 1000 L/MIN</t>
  </si>
  <si>
    <t>HOD</t>
  </si>
  <si>
    <t>HLOUBENÍ JAM ZAPAŽ I NEPAŽ TŘ. II, ODVOZ DO 20KM</t>
  </si>
  <si>
    <t>131838</t>
  </si>
  <si>
    <t>VÝPLŇ ZA OPĚRAMI A ZDMI Z PROST BETONU DO C20/25</t>
  </si>
  <si>
    <t>45831A</t>
  </si>
  <si>
    <t>11512</t>
  </si>
  <si>
    <t>Projektant (AD)</t>
  </si>
  <si>
    <t xml:space="preserve">IČ: </t>
  </si>
  <si>
    <t>Název Stavby dle SoD:</t>
  </si>
  <si>
    <r>
      <t xml:space="preserve">Číslo SO/PS </t>
    </r>
    <r>
      <rPr>
        <sz val="11"/>
        <rFont val="Arial CE"/>
        <family val="2"/>
        <charset val="238"/>
      </rPr>
      <t>/</t>
    </r>
    <r>
      <rPr>
        <sz val="8"/>
        <rFont val="Arial CE"/>
        <family val="2"/>
        <charset val="238"/>
      </rPr>
      <t xml:space="preserve">  
</t>
    </r>
    <r>
      <rPr>
        <sz val="11"/>
        <rFont val="Arial CE"/>
        <family val="2"/>
        <charset val="238"/>
      </rPr>
      <t>/</t>
    </r>
    <r>
      <rPr>
        <sz val="8"/>
        <rFont val="Arial CE"/>
        <family val="2"/>
        <charset val="238"/>
      </rPr>
      <t xml:space="preserve"> pořadí Změny SO/PS:</t>
    </r>
  </si>
  <si>
    <t>Stejný systém číslování se používá pro jednotlivé Změnové listy (02)</t>
  </si>
  <si>
    <t>[ Doplňte ]</t>
  </si>
  <si>
    <t>[ Doplňte všechny objednatele dle SoD ]</t>
  </si>
  <si>
    <t>[ Doplňte všechny zhotovitele dle SoD ]</t>
  </si>
  <si>
    <t>[ Doplňte dle údaje ve Smlouvě o dílo SoD ]</t>
  </si>
  <si>
    <t>[ Doplňte dle SoD ]</t>
  </si>
  <si>
    <r>
      <t xml:space="preserve">Zhotovitel:  </t>
    </r>
    <r>
      <rPr>
        <sz val="8"/>
        <color theme="9" tint="-0.249977111117893"/>
        <rFont val="Arial CE"/>
        <family val="2"/>
        <charset val="238"/>
      </rPr>
      <t>[ Doplňte ]</t>
    </r>
  </si>
  <si>
    <t xml:space="preserve">Zhotovitel (stavbyvedoucí): </t>
  </si>
  <si>
    <t xml:space="preserve">Projektant (autorský dozor):                           </t>
  </si>
  <si>
    <t xml:space="preserve">Stavební dozor: </t>
  </si>
  <si>
    <t xml:space="preserve">Zástupce Objednatele:  </t>
  </si>
  <si>
    <r>
      <t xml:space="preserve">Objednatel </t>
    </r>
    <r>
      <rPr>
        <sz val="8"/>
        <rFont val="Arial CE"/>
        <family val="2"/>
        <charset val="238"/>
      </rPr>
      <t>(Oprávněná osoba):</t>
    </r>
  </si>
  <si>
    <r>
      <t xml:space="preserve"> Iniciátor Změny: </t>
    </r>
    <r>
      <rPr>
        <sz val="8"/>
        <color theme="9" tint="-0.249977111117893"/>
        <rFont val="Arial CE"/>
        <family val="2"/>
        <charset val="238"/>
      </rPr>
      <t xml:space="preserve"> [ Doplňte ]</t>
    </r>
  </si>
  <si>
    <r>
      <t xml:space="preserve"> Předmět Změny:  </t>
    </r>
    <r>
      <rPr>
        <sz val="8"/>
        <color theme="9" tint="-0.249977111117893"/>
        <rFont val="Arial CE"/>
        <family val="2"/>
        <charset val="238"/>
      </rPr>
      <t>[ Doplňte ]</t>
    </r>
  </si>
  <si>
    <t>Soupis prací SO po všech změnách</t>
  </si>
  <si>
    <t>Cena celkem ve Smlouvě 
v Kč</t>
  </si>
  <si>
    <t>Změny záporné 
v Kč</t>
  </si>
  <si>
    <t>Změny 
kladné 
v Kč</t>
  </si>
  <si>
    <t>Rozdíl cen celkem 
v Kč</t>
  </si>
  <si>
    <t>Podíl cen celkem 
v %</t>
  </si>
  <si>
    <r>
      <t xml:space="preserve">Číslo a název rozpočtu:  </t>
    </r>
    <r>
      <rPr>
        <sz val="10"/>
        <color theme="9" tint="-0.249977111117893"/>
        <rFont val="Calibri"/>
        <family val="2"/>
        <charset val="238"/>
        <scheme val="minor"/>
      </rPr>
      <t xml:space="preserve"> [ Doplňte ]</t>
    </r>
  </si>
  <si>
    <r>
      <t xml:space="preserve">Číslo a název SO/PS:        </t>
    </r>
    <r>
      <rPr>
        <sz val="10"/>
        <color theme="9" tint="-0.249977111117893"/>
        <rFont val="Calibri"/>
        <family val="2"/>
        <charset val="238"/>
        <scheme val="minor"/>
      </rPr>
      <t>[ Doplňte ]</t>
    </r>
  </si>
  <si>
    <r>
      <t xml:space="preserve">Název stavby:  </t>
    </r>
    <r>
      <rPr>
        <sz val="10"/>
        <color theme="9" tint="-0.249977111117893"/>
        <rFont val="Calibri"/>
        <family val="2"/>
        <charset val="238"/>
        <scheme val="minor"/>
      </rPr>
      <t xml:space="preserve"> [ Doplňte ]</t>
    </r>
  </si>
  <si>
    <t>celkem po všech změnách</t>
  </si>
  <si>
    <t xml:space="preserve">Návod k vyplnění: </t>
  </si>
  <si>
    <t xml:space="preserve">Nové položky </t>
  </si>
  <si>
    <t xml:space="preserve">Rozpis položky bude v rozsahu a podrobnosti shodné se zadávacím rozpočtem. Tedy u každé změnou dotčené položky bude uveden způsob stanovení výměry (doložen výpočet, či odkaz na dokument 
v dokladové části, např. odkaz na výsledky geodetického zaměření). </t>
  </si>
  <si>
    <t>Cena za m.j. 
v Kč</t>
  </si>
  <si>
    <t>Cena celkem po Změnách 
v Kč</t>
  </si>
  <si>
    <t>Množství po Změnách</t>
  </si>
  <si>
    <r>
      <t xml:space="preserve">pol.131738  64.43*2.0=128,86 [A]
pol.11130  64.0*0.1*2.0=12,80 [B]
pol.132738  12.04*2.0=24,08 [C]
Celkem: A+B+C=165,74 [D]
</t>
    </r>
    <r>
      <rPr>
        <b/>
        <sz val="10"/>
        <rFont val="Calibri"/>
        <family val="2"/>
        <charset val="238"/>
        <scheme val="minor"/>
      </rPr>
      <t>ZBV č.1 :</t>
    </r>
    <r>
      <rPr>
        <sz val="10"/>
        <rFont val="Calibri"/>
        <family val="2"/>
        <charset val="238"/>
        <scheme val="minor"/>
      </rPr>
      <t xml:space="preserve"> množství vychází z pol č.201 (kód 131838)
objem v m3 x obj.hm : 44,612*2,0=89,224 [E]
Celkem ZBV č.1 : D + E = 254,964 [F]</t>
    </r>
  </si>
  <si>
    <r>
      <rPr>
        <b/>
        <sz val="10"/>
        <rFont val="Calibri"/>
        <family val="2"/>
        <charset val="238"/>
        <scheme val="minor"/>
      </rPr>
      <t>ZBV č.1:</t>
    </r>
    <r>
      <rPr>
        <sz val="10"/>
        <rFont val="Calibri"/>
        <family val="2"/>
        <charset val="238"/>
        <scheme val="minor"/>
      </rPr>
      <t xml:space="preserve"> čerpání vody dle zápisů v SD (příloha č.08 ZBV)
8 dní x 10 hod =80,000 [A]</t>
    </r>
  </si>
  <si>
    <r>
      <rPr>
        <b/>
        <sz val="10"/>
        <rFont val="Calibri"/>
        <family val="2"/>
        <charset val="238"/>
        <scheme val="minor"/>
      </rPr>
      <t>ZBV č.1:</t>
    </r>
    <r>
      <rPr>
        <sz val="10"/>
        <rFont val="Calibri"/>
        <family val="2"/>
        <charset val="238"/>
        <scheme val="minor"/>
      </rPr>
      <t xml:space="preserve"> výkop základů opěr na únosnou základovou spáru dle zaměření a schematu sanace základů (příloha č.10 a č.11 ZBV)
op.1 dl. x š. x v. : 4,6*2,6*1,6 +6,6*1,0*1,6 + 2,1*1,5*0,6 =31,586m3 [A]
op.2 dl. x š. x v. : 4,6*2,6*0,6 +6,6*1,0*0,6 + 2,1*1,5*0,6 =13,026m3 [B]
ZBV č.1 Celkem : A + B = 44,612m3  [C]</t>
    </r>
  </si>
  <si>
    <r>
      <rPr>
        <b/>
        <sz val="10"/>
        <rFont val="Calibri"/>
        <family val="2"/>
        <charset val="238"/>
        <scheme val="minor"/>
      </rPr>
      <t>ZBV č.1:</t>
    </r>
    <r>
      <rPr>
        <sz val="10"/>
        <rFont val="Calibri"/>
        <family val="2"/>
        <charset val="238"/>
        <scheme val="minor"/>
      </rPr>
      <t xml:space="preserve"> betonová výplň stávajících základů opěr dle zaměření a schematu sanace základů (příloha č.10 a č.11 ZBV)
op.1 dl. x š. x v. : 4,6*2,6*1,6 +6,6*1,0*1,6 + 2,1*1,5*0,6 =31,586m3 [A]
op.2 dl. x š. x v. : 4,6*2,6*0,6 +6,6*1,0*0,6 + 2,1*1,5*0,6 =13,026m3 [B]
ZBV č.1 Celkem : A + B = 44,612m3  [C]</t>
    </r>
  </si>
  <si>
    <t>Zástupce Objednatele odpovědný za cenové projednání změny:</t>
  </si>
  <si>
    <t>Evidence změny - krycí list</t>
  </si>
  <si>
    <t>Číslo Změny:</t>
  </si>
  <si>
    <t>Rekapitulace Změn č. 1 dle Skupiny 1</t>
  </si>
  <si>
    <t>Změna č./
Skupina</t>
  </si>
  <si>
    <t>Části Změn se číslují číslem Změny, za kterým je tečka a index udávající číslo Skupiny.</t>
  </si>
  <si>
    <t>Číslo Změny / Skupina změny:</t>
  </si>
  <si>
    <t>Potřeba provedení těchto prací v průběhu realizace zakázky vzniká z důvodu:</t>
  </si>
  <si>
    <r>
      <t xml:space="preserve">        </t>
    </r>
    <r>
      <rPr>
        <sz val="10"/>
        <rFont val="Times New Roman"/>
        <family val="1"/>
        <charset val="238"/>
      </rPr>
      <t>b)</t>
    </r>
    <r>
      <rPr>
        <sz val="7"/>
        <rFont val="Times New Roman"/>
        <family val="1"/>
        <charset val="238"/>
      </rPr>
      <t xml:space="preserve">           </t>
    </r>
    <r>
      <rPr>
        <sz val="10"/>
        <rFont val="Times New Roman"/>
        <family val="1"/>
        <charset val="238"/>
      </rPr>
      <t>upřesnění objemu skutečně provedených prací na stavbě v průběhu realizace.</t>
    </r>
  </si>
  <si>
    <t>Evidence změny</t>
  </si>
  <si>
    <t>(dále jen "Evidence")</t>
  </si>
  <si>
    <r>
      <rPr>
        <b/>
        <sz val="10"/>
        <color rgb="FF000000"/>
        <rFont val="Times New Roman"/>
        <family val="1"/>
        <charset val="238"/>
      </rPr>
      <t>1.</t>
    </r>
    <r>
      <rPr>
        <b/>
        <sz val="7"/>
        <color rgb="FF000000"/>
        <rFont val="Times New Roman"/>
        <family val="1"/>
        <charset val="238"/>
      </rPr>
      <t xml:space="preserve">  </t>
    </r>
    <r>
      <rPr>
        <b/>
        <sz val="10"/>
        <rFont val="Times New Roman"/>
        <family val="1"/>
        <charset val="238"/>
      </rPr>
      <t>ÚVODNÍ USTANOVENÍ</t>
    </r>
  </si>
  <si>
    <r>
      <rPr>
        <b/>
        <sz val="10"/>
        <color rgb="FF000000"/>
        <rFont val="Times New Roman"/>
        <family val="1"/>
        <charset val="238"/>
      </rPr>
      <t>3.</t>
    </r>
    <r>
      <rPr>
        <b/>
        <sz val="7"/>
        <color rgb="FF000000"/>
        <rFont val="Times New Roman"/>
        <family val="1"/>
        <charset val="238"/>
      </rPr>
      <t xml:space="preserve">  </t>
    </r>
    <r>
      <rPr>
        <b/>
        <sz val="10"/>
        <rFont val="Times New Roman"/>
        <family val="1"/>
        <charset val="238"/>
      </rPr>
      <t>PROHLÁŠENÍ</t>
    </r>
  </si>
  <si>
    <r>
      <t xml:space="preserve">1. 1. </t>
    </r>
    <r>
      <rPr>
        <sz val="7"/>
        <rFont val="Times New Roman"/>
        <family val="1"/>
        <charset val="238"/>
      </rPr>
      <t xml:space="preserve">         </t>
    </r>
    <r>
      <rPr>
        <sz val="10"/>
        <rFont val="Times New Roman"/>
        <family val="1"/>
        <charset val="238"/>
      </rPr>
      <t>Smluvní strany evidují s ohledem na znění čl. 6.7 písm. c) Smlouvy, ve smyslu čl. 7.2 a čl. 7.5. směrnice Objednatele R-Sm-36 upřesňující provádění změn závazků dle zákona č. 134/2016 Sb. o zadávání veřejných zakázek (dále jen „Směrnice o změnách“) tuto změnu.</t>
    </r>
  </si>
  <si>
    <r>
      <t xml:space="preserve">2. 1. </t>
    </r>
    <r>
      <rPr>
        <sz val="7"/>
        <rFont val="Times New Roman"/>
        <family val="1"/>
        <charset val="238"/>
      </rPr>
      <t xml:space="preserve">         </t>
    </r>
    <r>
      <rPr>
        <sz val="10"/>
        <rFont val="Times New Roman"/>
        <family val="1"/>
        <charset val="238"/>
      </rPr>
      <t>Předmětem Evidence je vyhrazená Změna ze Smlouvy, jíž se rozumí zejména měření (Doměrky) skutečně provedeného množství plnění u měřených smluv (dále jen „Měření“).</t>
    </r>
  </si>
  <si>
    <r>
      <t xml:space="preserve">2. 2. </t>
    </r>
    <r>
      <rPr>
        <sz val="7"/>
        <rFont val="Times New Roman"/>
        <family val="1"/>
        <charset val="238"/>
      </rPr>
      <t xml:space="preserve">         </t>
    </r>
    <r>
      <rPr>
        <sz val="10"/>
        <rFont val="Times New Roman"/>
        <family val="1"/>
        <charset val="238"/>
      </rPr>
      <t>Doměrky jsou výhradně zpřesněním skutečně vykonaného množství oproti odhadovanému množství uvedenému v původním soupise prací, které nemění povahu zakázky ani jiné smluvní podmínky. Jakékoliv úpravy, které mění více než jen množství nebo mají vliv na povahu zakázky, nemohou být klasifikovány jako doměrky a musí být posuzovány jako potenciální změny smlouvy dle § 222 zákona č. 134/2016 Sb., ve znění pozdějších předpisů (dále jen „ZZVZ“).</t>
    </r>
  </si>
  <si>
    <r>
      <t xml:space="preserve">3. 1. </t>
    </r>
    <r>
      <rPr>
        <sz val="7"/>
        <rFont val="Times New Roman"/>
        <family val="1"/>
        <charset val="238"/>
      </rPr>
      <t xml:space="preserve">         </t>
    </r>
    <r>
      <rPr>
        <sz val="10"/>
        <rFont val="Times New Roman"/>
        <family val="1"/>
        <charset val="238"/>
      </rPr>
      <t>Smluvní strany pro vyloučení pochybností prohlašují, že tato Evidence je vyhrazenou změnou ve Skupině 1 Směrnice o změnách, pro níž platí čl. 7. 5. a 7. 6. Směrnice o změnách. Tato Evidence není změnou během výstavby (dále jen „ZBV“) ve smyslu úplné dokumentace Změny podle Směrnice o změnách (čl. 2.14 Směrnice o změnách).</t>
    </r>
  </si>
  <si>
    <r>
      <t xml:space="preserve">4. 2. </t>
    </r>
    <r>
      <rPr>
        <sz val="7"/>
        <rFont val="Times New Roman"/>
        <family val="1"/>
        <charset val="238"/>
      </rPr>
      <t xml:space="preserve">         </t>
    </r>
    <r>
      <rPr>
        <sz val="10"/>
        <rFont val="Times New Roman"/>
        <family val="1"/>
        <charset val="238"/>
      </rPr>
      <t>Přílohy jsou upraveny pro potřeby Evidence tak, aby z nich bylo patrné, že se nejedná o ZBV ve smyslu čl. 2.14 Směrnice o změnách.</t>
    </r>
  </si>
  <si>
    <r>
      <rPr>
        <b/>
        <sz val="10"/>
        <color rgb="FF000000"/>
        <rFont val="Times New Roman"/>
        <family val="1"/>
        <charset val="238"/>
      </rPr>
      <t>4.</t>
    </r>
    <r>
      <rPr>
        <b/>
        <sz val="7"/>
        <color rgb="FF000000"/>
        <rFont val="Times New Roman"/>
        <family val="1"/>
        <charset val="238"/>
      </rPr>
      <t xml:space="preserve">  </t>
    </r>
    <r>
      <rPr>
        <b/>
        <sz val="10"/>
        <rFont val="Times New Roman"/>
        <family val="1"/>
        <charset val="238"/>
      </rPr>
      <t>PŘÍLOHY</t>
    </r>
  </si>
  <si>
    <r>
      <rPr>
        <b/>
        <sz val="10"/>
        <color rgb="FF000000"/>
        <rFont val="Times New Roman"/>
        <family val="1"/>
        <charset val="238"/>
      </rPr>
      <t>2.</t>
    </r>
    <r>
      <rPr>
        <b/>
        <sz val="7"/>
        <color rgb="FF000000"/>
        <rFont val="Times New Roman"/>
        <family val="1"/>
        <charset val="238"/>
      </rPr>
      <t xml:space="preserve">  </t>
    </r>
    <r>
      <rPr>
        <b/>
        <sz val="10"/>
        <rFont val="Times New Roman"/>
        <family val="1"/>
        <charset val="238"/>
      </rPr>
      <t>PŘEDMĚT EVIDENCE ZMĚNY</t>
    </r>
  </si>
  <si>
    <r>
      <t>Strany smlouvy o dílo</t>
    </r>
    <r>
      <rPr>
        <sz val="8"/>
        <color theme="9" tint="-0.249977111117893"/>
        <rFont val="Arial CE"/>
        <family val="2"/>
        <charset val="238"/>
      </rPr>
      <t xml:space="preserve"> [ Doplňte ]</t>
    </r>
    <r>
      <rPr>
        <sz val="8"/>
        <rFont val="Arial CE"/>
        <family val="2"/>
        <charset val="238"/>
      </rPr>
      <t xml:space="preserve"> na realizaci uvedené Stavby uzavřené dne </t>
    </r>
    <r>
      <rPr>
        <sz val="8"/>
        <color theme="9" tint="-0.249977111117893"/>
        <rFont val="Arial CE"/>
        <family val="2"/>
        <charset val="238"/>
      </rPr>
      <t>[ Doplňte ]</t>
    </r>
    <r>
      <rPr>
        <sz val="8"/>
        <rFont val="Arial CE"/>
        <family val="2"/>
        <charset val="238"/>
      </rPr>
      <t xml:space="preserve"> (dále jen Smlouva):</t>
    </r>
  </si>
  <si>
    <r>
      <t xml:space="preserve">5.  </t>
    </r>
    <r>
      <rPr>
        <b/>
        <sz val="10"/>
        <rFont val="Times New Roman"/>
        <family val="1"/>
        <charset val="238"/>
      </rPr>
      <t>ZÁVĚREČNÁ USTANOVENÍ</t>
    </r>
  </si>
  <si>
    <r>
      <t xml:space="preserve">5. 1. </t>
    </r>
    <r>
      <rPr>
        <sz val="7"/>
        <rFont val="Times New Roman"/>
        <family val="1"/>
        <charset val="238"/>
      </rPr>
      <t xml:space="preserve">         </t>
    </r>
    <r>
      <rPr>
        <sz val="10"/>
        <rFont val="Times New Roman"/>
        <family val="1"/>
        <charset val="238"/>
      </rPr>
      <t>Tato Evidence se uveřejňuje v registru smluv. Není-li dohodnuto v konkrétním případě jinak, uveřejní tuto objednatel.</t>
    </r>
  </si>
  <si>
    <r>
      <t xml:space="preserve">5. 2. </t>
    </r>
    <r>
      <rPr>
        <sz val="7"/>
        <rFont val="Times New Roman"/>
        <family val="1"/>
        <charset val="238"/>
      </rPr>
      <t xml:space="preserve">         </t>
    </r>
    <r>
      <rPr>
        <sz val="10"/>
        <rFont val="Times New Roman"/>
        <family val="1"/>
        <charset val="238"/>
      </rPr>
      <t>Evidence je vyhotovena v elektronické podobě, přičemž každá ze smluvních stran obdrží její elektronický originál.</t>
    </r>
  </si>
  <si>
    <r>
      <t xml:space="preserve">5. 3. </t>
    </r>
    <r>
      <rPr>
        <sz val="7"/>
        <rFont val="Times New Roman"/>
        <family val="1"/>
        <charset val="238"/>
      </rPr>
      <t xml:space="preserve">         </t>
    </r>
    <r>
      <rPr>
        <sz val="10"/>
        <rFont val="Times New Roman"/>
        <family val="1"/>
        <charset val="238"/>
      </rPr>
      <t>Tato Evidence se s ohledem na čl. 7.5. Směrnice o změnách podepisuje elektronickými podpisy Smluvních stran.</t>
    </r>
  </si>
  <si>
    <t>Krycí list Evidence změny</t>
  </si>
  <si>
    <r>
      <t xml:space="preserve">Technická pomoc Objednatele:
</t>
    </r>
    <r>
      <rPr>
        <sz val="8"/>
        <color theme="9" tint="-0.249977111117893"/>
        <rFont val="Arial CE"/>
        <charset val="238"/>
      </rPr>
      <t>[v případě potřeby]</t>
    </r>
  </si>
  <si>
    <r>
      <t xml:space="preserve">Zástupce Objednatele č. 2:  
</t>
    </r>
    <r>
      <rPr>
        <sz val="8"/>
        <color theme="9" tint="-0.249977111117893"/>
        <rFont val="Arial CE"/>
        <charset val="238"/>
      </rPr>
      <t>[v případě potřeby]</t>
    </r>
  </si>
  <si>
    <r>
      <t xml:space="preserve">Objednatel č. 2 </t>
    </r>
    <r>
      <rPr>
        <sz val="8"/>
        <rFont val="Arial CE"/>
        <family val="2"/>
        <charset val="238"/>
      </rPr>
      <t xml:space="preserve">(Oprávněná osoba):
</t>
    </r>
    <r>
      <rPr>
        <sz val="8"/>
        <color theme="9" tint="-0.249977111117893"/>
        <rFont val="Arial CE"/>
        <charset val="238"/>
      </rPr>
      <t>[v případě potřeby]</t>
    </r>
  </si>
  <si>
    <r>
      <t>        </t>
    </r>
    <r>
      <rPr>
        <sz val="10"/>
        <rFont val="Times New Roman"/>
        <family val="1"/>
        <charset val="238"/>
      </rPr>
      <t>a)</t>
    </r>
    <r>
      <rPr>
        <sz val="7"/>
        <rFont val="Times New Roman"/>
        <family val="1"/>
        <charset val="238"/>
      </rPr>
      <t xml:space="preserve">           </t>
    </r>
    <r>
      <rPr>
        <sz val="10"/>
        <rFont val="Times New Roman"/>
        <family val="1"/>
        <charset val="238"/>
      </rPr>
      <t>upřesnění provedených v rámci zpracování realizační dokumentace stavby nebo</t>
    </r>
  </si>
  <si>
    <t>Přehled dalších dokladů</t>
  </si>
  <si>
    <t>Název stavby:</t>
  </si>
  <si>
    <t>Název stavebního objektu / provozního souboru (SO/PS):</t>
  </si>
  <si>
    <t>Číslo SO/PS / číslo změny SO/PS:</t>
  </si>
  <si>
    <t xml:space="preserve">Doklad </t>
  </si>
  <si>
    <t>07 Soupis prací SO po změnách</t>
  </si>
  <si>
    <t>Počet listů celkem</t>
  </si>
  <si>
    <t>Návod k vyplnění:</t>
  </si>
  <si>
    <t xml:space="preserve">Doklady budou řazeny chronologicky, či jinak logicky dle průběhu výstavby. </t>
  </si>
  <si>
    <t xml:space="preserve">Soubory v pdf budou očíslované a pojmenované v souladu s názvy dokladů na listu 6. </t>
  </si>
  <si>
    <t xml:space="preserve">6. Seznam dokladů </t>
  </si>
  <si>
    <t>7. Soupis prací SO po změnách</t>
  </si>
  <si>
    <r>
      <t xml:space="preserve">4. 1. </t>
    </r>
    <r>
      <rPr>
        <sz val="7"/>
        <rFont val="Times New Roman"/>
        <family val="1"/>
        <charset val="238"/>
      </rPr>
      <t xml:space="preserve">         </t>
    </r>
    <r>
      <rPr>
        <sz val="10"/>
        <rFont val="Times New Roman"/>
        <family val="1"/>
        <charset val="238"/>
      </rPr>
      <t>Přílohami této Evidence jsou krycí list, změnový list (dle čl. 7. 6. Směrnice o změnách), seznam dokladů  a soupis prací SO po změnách.</t>
    </r>
  </si>
  <si>
    <t xml:space="preserve"> 1</t>
  </si>
  <si>
    <r>
      <rPr>
        <sz val="9"/>
        <color theme="9" tint="-0.249977111117893"/>
        <rFont val="Arial CE"/>
        <family val="2"/>
        <charset val="238"/>
      </rPr>
      <t xml:space="preserve">Název (dílčí) Změny: 
Popis a zdůvodnění Změny: </t>
    </r>
    <r>
      <rPr>
        <sz val="9"/>
        <rFont val="Arial CE"/>
        <family val="2"/>
        <charset val="238"/>
      </rPr>
      <t xml:space="preserve">
</t>
    </r>
    <r>
      <rPr>
        <sz val="9"/>
        <color theme="9" tint="-0.249977111117893"/>
        <rFont val="Arial CE"/>
        <family val="2"/>
        <charset val="238"/>
      </rPr>
      <t>Viz paragraf 19 Směrnice R-Sm-36.</t>
    </r>
    <r>
      <rPr>
        <sz val="9"/>
        <rFont val="Arial CE"/>
        <family val="2"/>
        <charset val="238"/>
      </rPr>
      <t xml:space="preserve">
</t>
    </r>
  </si>
  <si>
    <t>Objednatel a Zhotovitel se dohodli, že u tohoto SO/PS, který je součástí uvedené Stavby, budou provedeny Změny, jež jsou podrobně popsány, zdůvodněny, dokladovány a oceněny v Dokumentaci této Změny. Smluvní strany shodně prohlašují, že Změny dle tohoto Změnového listu nejsou zlepšením dle čl. 13.2 Obchodních podmínek. Tento Změnový list je povinnou přílohou Evidence podle čl. 7.5. Směrnice o změnách, která není Změnou během výstavby ve smyslu čl. 2.14 Směrnice o změnách. Evidence změny představuje Dodatek Smlouvy o dílo. Smlouva se mění v rozsahu upraveném v tomto Změnovém listu. V ostatním zůstávají práva a povinnosti Objednatele a Zhotovitele sjednané ve Smlouvě nedotčeny. Na důkaz toho připojují příslušné osoby oprávněné jednat jménem nebo v zastoupení Objednatele a Zhotovitele své podpisy.</t>
  </si>
  <si>
    <t xml:space="preserve">List 7 má obsahovat všechny změny na stavebním objektu od začátku stavby. Nahrazuje smluvní soupis prací daného 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</si>
</sst>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Kč&quot;_-;\-* #,##0\ &quot;Kč&quot;_-;_-* &quot;-&quot;\ &quot;Kč&quot;_-;_-@_-"/>
    <numFmt numFmtId="44" formatCode="_-* #,##0.00\ &quot;Kč&quot;_-;\-* #,##0.00\ &quot;Kč&quot;_-;_-* &quot;-&quot;??\ &quot;Kč&quot;_-;_-@_-"/>
    <numFmt numFmtId="164" formatCode="_-* #,##0\ _K_č_-;\-* #,##0\ _K_č_-;_-* &quot;-&quot;\ _K_č_-;_-@_-"/>
    <numFmt numFmtId="165" formatCode="_-* #,##0.00\ _K_č_-;\-* #,##0.00\ _K_č_-;_-* &quot;-&quot;??\ _K_č_-;_-@_-"/>
    <numFmt numFmtId="166" formatCode="###\ ###\ ###\ ##0.00"/>
    <numFmt numFmtId="167" formatCode="#,##0.000"/>
    <numFmt numFmtId="168" formatCode="0.000"/>
  </numFmts>
  <fonts count="67">
    <font>
      <sz val="10"/>
      <name val="Arial CE"/>
      <charset val="238"/>
    </font>
    <font>
      <sz val="11"/>
      <color theme="1"/>
      <name val="Calibri"/>
      <family val="2"/>
      <charset val="238"/>
      <scheme val="minor"/>
    </font>
    <font>
      <b/>
      <sz val="14"/>
      <name val="Arial CE"/>
      <family val="2"/>
      <charset val="238"/>
    </font>
    <font>
      <sz val="8"/>
      <name val="Arial CE"/>
      <family val="2"/>
      <charset val="238"/>
    </font>
    <font>
      <sz val="11"/>
      <name val="Arial CE"/>
      <family val="2"/>
      <charset val="238"/>
    </font>
    <font>
      <b/>
      <sz val="8"/>
      <name val="Arial CE"/>
      <family val="2"/>
      <charset val="238"/>
    </font>
    <font>
      <sz val="8"/>
      <name val="Arial CE"/>
      <family val="2"/>
      <charset val="238"/>
    </font>
    <font>
      <sz val="11"/>
      <name val="Arial CE"/>
      <family val="2"/>
      <charset val="238"/>
    </font>
    <font>
      <b/>
      <sz val="16"/>
      <name val="Arial CE"/>
      <family val="2"/>
      <charset val="238"/>
    </font>
    <font>
      <b/>
      <sz val="11"/>
      <name val="Arial CE"/>
      <family val="2"/>
      <charset val="238"/>
    </font>
    <font>
      <b/>
      <sz val="10"/>
      <name val="Arial CE"/>
      <family val="2"/>
      <charset val="238"/>
    </font>
    <font>
      <sz val="10"/>
      <name val="Arial CE"/>
      <family val="2"/>
      <charset val="238"/>
    </font>
    <font>
      <sz val="12"/>
      <name val="Arial CE"/>
      <family val="2"/>
      <charset val="238"/>
    </font>
    <font>
      <sz val="10"/>
      <name val="Arial"/>
      <family val="2"/>
      <charset val="238"/>
    </font>
    <font>
      <u/>
      <sz val="8"/>
      <name val="Arial CE"/>
      <family val="2"/>
      <charset val="238"/>
    </font>
    <font>
      <b/>
      <sz val="9"/>
      <name val="Arial CE"/>
      <family val="2"/>
      <charset val="238"/>
    </font>
    <font>
      <sz val="9"/>
      <name val="Arial CE"/>
      <family val="2"/>
      <charset val="238"/>
    </font>
    <font>
      <i/>
      <sz val="8"/>
      <name val="Arial CE"/>
      <family val="2"/>
      <charset val="238"/>
    </font>
    <font>
      <b/>
      <sz val="10"/>
      <name val="Arial CE"/>
      <family val="2"/>
      <charset val="238"/>
    </font>
    <font>
      <b/>
      <sz val="14"/>
      <name val="Calibri"/>
      <family val="2"/>
      <charset val="238"/>
      <scheme val="minor"/>
    </font>
    <font>
      <sz val="14"/>
      <name val="Calibri"/>
      <family val="2"/>
      <charset val="238"/>
      <scheme val="minor"/>
    </font>
    <font>
      <sz val="10"/>
      <name val="Calibri"/>
      <family val="2"/>
      <charset val="238"/>
      <scheme val="minor"/>
    </font>
    <font>
      <sz val="8"/>
      <name val="Calibri"/>
      <family val="2"/>
      <charset val="238"/>
      <scheme val="minor"/>
    </font>
    <font>
      <b/>
      <sz val="10"/>
      <name val="Calibri"/>
      <family val="2"/>
      <charset val="238"/>
      <scheme val="minor"/>
    </font>
    <font>
      <sz val="10"/>
      <color indexed="8"/>
      <name val="Calibri"/>
      <family val="2"/>
      <charset val="238"/>
      <scheme val="minor"/>
    </font>
    <font>
      <sz val="10"/>
      <name val="Arial"/>
      <family val="2"/>
      <charset val="238"/>
    </font>
    <font>
      <b/>
      <sz val="10"/>
      <name val="Arial"/>
      <family val="2"/>
      <charset val="238"/>
    </font>
    <font>
      <sz val="11"/>
      <color theme="1"/>
      <name val="Calibri"/>
      <family val="2"/>
      <charset val="238"/>
      <scheme val="minor"/>
    </font>
    <font>
      <sz val="10"/>
      <color indexed="8"/>
      <name val="Arial"/>
      <family val="2"/>
      <charset val="238"/>
    </font>
    <font>
      <i/>
      <sz val="10"/>
      <color indexed="62"/>
      <name val="Arial CE"/>
      <family val="2"/>
      <charset val="238"/>
    </font>
    <font>
      <i/>
      <sz val="10"/>
      <name val="Arial CE"/>
      <family val="2"/>
      <charset val="238"/>
    </font>
    <font>
      <sz val="8"/>
      <color indexed="8"/>
      <name val="HelveticaNewE"/>
      <family val="5"/>
      <charset val="200"/>
    </font>
    <font>
      <sz val="8"/>
      <color indexed="8"/>
      <name val="HelveticaNewE"/>
      <family val="5"/>
      <charset val="1"/>
    </font>
    <font>
      <b/>
      <u/>
      <sz val="11"/>
      <name val="Arial CE"/>
      <family val="2"/>
      <charset val="238"/>
    </font>
    <font>
      <sz val="8"/>
      <name val="Trebuchet MS"/>
      <family val="2"/>
      <charset val="238"/>
    </font>
    <font>
      <sz val="8"/>
      <name val="MS Sans Serif"/>
      <family val="2"/>
      <charset val="238"/>
    </font>
    <font>
      <b/>
      <sz val="12"/>
      <color indexed="8"/>
      <name val="Arial CE"/>
      <family val="2"/>
      <charset val="238"/>
    </font>
    <font>
      <i/>
      <sz val="10"/>
      <color indexed="18"/>
      <name val="Arial CE"/>
      <family val="2"/>
      <charset val="238"/>
    </font>
    <font>
      <b/>
      <sz val="18"/>
      <color theme="3"/>
      <name val="Cambria"/>
      <family val="2"/>
      <charset val="238"/>
      <scheme val="major"/>
    </font>
    <font>
      <sz val="10"/>
      <color rgb="FF000000"/>
      <name val="Arial"/>
      <family val="2"/>
      <charset val="238"/>
    </font>
    <font>
      <sz val="9"/>
      <name val="Arial CE"/>
      <family val="2"/>
      <charset val="238"/>
    </font>
    <font>
      <sz val="10"/>
      <color theme="9" tint="-0.249977111117893"/>
      <name val="Arial CE"/>
      <family val="2"/>
      <charset val="238"/>
    </font>
    <font>
      <sz val="9"/>
      <color theme="9" tint="-0.249977111117893"/>
      <name val="Arial CE"/>
      <family val="2"/>
      <charset val="238"/>
    </font>
    <font>
      <sz val="8"/>
      <color theme="9" tint="-0.249977111117893"/>
      <name val="Arial CE"/>
      <family val="2"/>
      <charset val="238"/>
    </font>
    <font>
      <sz val="8"/>
      <color rgb="FFFF0000"/>
      <name val="Arial CE"/>
      <family val="2"/>
      <charset val="238"/>
    </font>
    <font>
      <b/>
      <sz val="14"/>
      <color rgb="FFFF0000"/>
      <name val="Calibri"/>
      <family val="2"/>
      <charset val="238"/>
      <scheme val="minor"/>
    </font>
    <font>
      <u/>
      <sz val="8"/>
      <color rgb="FFFF0000"/>
      <name val="Arial CE"/>
      <family val="2"/>
      <charset val="238"/>
    </font>
    <font>
      <sz val="10"/>
      <color theme="9" tint="-0.249977111117893"/>
      <name val="Calibri"/>
      <family val="2"/>
      <charset val="238"/>
      <scheme val="minor"/>
    </font>
    <font>
      <b/>
      <sz val="10"/>
      <color theme="9" tint="-0.249977111117893"/>
      <name val="Calibri"/>
      <family val="2"/>
      <charset val="238"/>
      <scheme val="minor"/>
    </font>
    <font>
      <b/>
      <sz val="12"/>
      <color rgb="FFFF0000"/>
      <name val="Calibri"/>
      <family val="2"/>
      <charset val="238"/>
      <scheme val="minor"/>
    </font>
    <font>
      <sz val="10"/>
      <name val="Times New Roman"/>
      <family val="1"/>
      <charset val="238"/>
    </font>
    <font>
      <b/>
      <sz val="10"/>
      <name val="Times New Roman"/>
      <family val="1"/>
      <charset val="238"/>
    </font>
    <font>
      <i/>
      <sz val="10"/>
      <name val="Times New Roman"/>
      <family val="1"/>
      <charset val="238"/>
    </font>
    <font>
      <b/>
      <sz val="10"/>
      <color rgb="FF000000"/>
      <name val="Times New Roman"/>
      <family val="1"/>
      <charset val="238"/>
    </font>
    <font>
      <b/>
      <sz val="7"/>
      <color rgb="FF000000"/>
      <name val="Times New Roman"/>
      <family val="1"/>
      <charset val="238"/>
    </font>
    <font>
      <sz val="7"/>
      <name val="Times New Roman"/>
      <family val="1"/>
      <charset val="238"/>
    </font>
    <font>
      <b/>
      <sz val="18"/>
      <name val="Times New Roman"/>
      <family val="1"/>
      <charset val="238"/>
    </font>
    <font>
      <sz val="8"/>
      <color theme="9" tint="-0.249977111117893"/>
      <name val="Arial CE"/>
      <charset val="238"/>
    </font>
    <font>
      <b/>
      <sz val="20"/>
      <name val="Times New Roman"/>
      <family val="1"/>
      <charset val="238"/>
    </font>
    <font>
      <b/>
      <sz val="9"/>
      <color rgb="FFFF0000"/>
      <name val="Times New Roman"/>
      <family val="1"/>
      <charset val="238"/>
    </font>
    <font>
      <sz val="12"/>
      <name val="Times New Roman"/>
      <family val="1"/>
      <charset val="238"/>
    </font>
    <font>
      <sz val="12"/>
      <color theme="9" tint="-0.249977111117893"/>
      <name val="Times New Roman"/>
      <family val="1"/>
      <charset val="238"/>
    </font>
    <font>
      <sz val="10"/>
      <color theme="9" tint="-0.249977111117893"/>
      <name val="Times New Roman"/>
      <family val="1"/>
      <charset val="238"/>
    </font>
    <font>
      <sz val="6"/>
      <name val="Times New Roman"/>
      <family val="1"/>
      <charset val="238"/>
    </font>
    <font>
      <b/>
      <sz val="12"/>
      <name val="Times New Roman"/>
      <family val="1"/>
      <charset val="238"/>
    </font>
    <font>
      <sz val="12"/>
      <color rgb="FFFF0000"/>
      <name val="Times New Roman"/>
      <family val="1"/>
      <charset val="238"/>
    </font>
    <font>
      <b/>
      <sz val="10"/>
      <color rgb="FFFF0000"/>
      <name val="Times New Roman"/>
      <family val="1"/>
      <charset val="238"/>
    </font>
  </fonts>
  <fills count="7">
    <fill>
      <patternFill patternType="none"/>
    </fill>
    <fill>
      <patternFill patternType="gray125"/>
    </fill>
    <fill>
      <patternFill patternType="solid">
        <fgColor theme="0"/>
        <bgColor indexed="64"/>
      </patternFill>
    </fill>
    <fill>
      <patternFill patternType="solid">
        <fgColor indexed="47"/>
        <bgColor indexed="64"/>
      </patternFill>
    </fill>
    <fill>
      <patternFill patternType="solid">
        <fgColor indexed="47"/>
        <bgColor indexed="22"/>
      </patternFill>
    </fill>
    <fill>
      <patternFill patternType="solid">
        <fgColor indexed="44"/>
        <bgColor indexed="64"/>
      </patternFill>
    </fill>
    <fill>
      <patternFill patternType="solid">
        <fgColor indexed="44"/>
        <bgColor indexed="31"/>
      </patternFill>
    </fill>
  </fills>
  <borders count="6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top style="thick">
        <color indexed="64"/>
      </top>
      <bottom/>
      <diagonal/>
    </border>
    <border>
      <left style="thick">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ck">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48"/>
      </left>
      <right style="thin">
        <color indexed="48"/>
      </right>
      <top style="thin">
        <color indexed="48"/>
      </top>
      <bottom style="thin">
        <color indexed="48"/>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ck">
        <color indexed="64"/>
      </bottom>
      <diagonal/>
    </border>
    <border>
      <left/>
      <right style="double">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double">
        <color indexed="64"/>
      </right>
      <top style="medium">
        <color indexed="64"/>
      </top>
      <bottom style="medium">
        <color indexed="64"/>
      </bottom>
      <diagonal/>
    </border>
  </borders>
  <cellStyleXfs count="179">
    <xf numFmtId="0" fontId="0" fillId="0" borderId="0"/>
    <xf numFmtId="0" fontId="4" fillId="0" borderId="0"/>
    <xf numFmtId="0" fontId="13" fillId="0" borderId="0">
      <alignment vertical="center"/>
    </xf>
    <xf numFmtId="0" fontId="25" fillId="0" borderId="0">
      <alignment vertical="center"/>
    </xf>
    <xf numFmtId="0" fontId="11" fillId="0" borderId="0"/>
    <xf numFmtId="0" fontId="27" fillId="0" borderId="0"/>
    <xf numFmtId="0" fontId="28" fillId="0" borderId="0">
      <alignment vertical="top"/>
    </xf>
    <xf numFmtId="0" fontId="28" fillId="0" borderId="0">
      <alignment vertical="top"/>
    </xf>
    <xf numFmtId="0" fontId="28" fillId="0" borderId="0">
      <alignment vertical="top"/>
    </xf>
    <xf numFmtId="0" fontId="11" fillId="0" borderId="0" applyProtection="0"/>
    <xf numFmtId="0" fontId="11" fillId="0" borderId="0" applyProtection="0"/>
    <xf numFmtId="0" fontId="11" fillId="0" borderId="0" applyProtection="0"/>
    <xf numFmtId="0" fontId="11" fillId="0" borderId="0" applyProtection="0"/>
    <xf numFmtId="0" fontId="28" fillId="0" borderId="0">
      <alignment vertical="top"/>
    </xf>
    <xf numFmtId="0" fontId="28" fillId="0" borderId="0">
      <alignment vertical="top"/>
    </xf>
    <xf numFmtId="4" fontId="11" fillId="0" borderId="0" applyBorder="0" applyProtection="0">
      <protection locked="0"/>
    </xf>
    <xf numFmtId="4" fontId="11" fillId="0" borderId="0" applyBorder="0" applyProtection="0">
      <protection locked="0"/>
    </xf>
    <xf numFmtId="4" fontId="11" fillId="0" borderId="0" applyBorder="0" applyProtection="0">
      <protection locked="0"/>
    </xf>
    <xf numFmtId="4" fontId="11" fillId="3" borderId="0"/>
    <xf numFmtId="4" fontId="11" fillId="3" borderId="0"/>
    <xf numFmtId="4" fontId="11" fillId="3" borderId="0"/>
    <xf numFmtId="49" fontId="29" fillId="3" borderId="0">
      <alignment horizontal="right"/>
    </xf>
    <xf numFmtId="49" fontId="29" fillId="4" borderId="0">
      <alignment horizontal="right"/>
    </xf>
    <xf numFmtId="49" fontId="9" fillId="0" borderId="0" applyBorder="0" applyProtection="0">
      <alignment horizontal="center"/>
      <protection locked="0"/>
    </xf>
    <xf numFmtId="49" fontId="9" fillId="0" borderId="0" applyBorder="0" applyProtection="0">
      <alignment horizontal="center"/>
      <protection locked="0"/>
    </xf>
    <xf numFmtId="49" fontId="9" fillId="0" borderId="0" applyBorder="0" applyProtection="0">
      <alignment horizontal="center"/>
    </xf>
    <xf numFmtId="49" fontId="11" fillId="0" borderId="50" applyBorder="0" applyProtection="0">
      <alignment horizontal="left"/>
    </xf>
    <xf numFmtId="49" fontId="11" fillId="0" borderId="50" applyBorder="0" applyProtection="0">
      <alignment horizontal="left"/>
    </xf>
    <xf numFmtId="49" fontId="11" fillId="0" borderId="50" applyBorder="0" applyProtection="0">
      <alignment horizontal="left"/>
    </xf>
    <xf numFmtId="49" fontId="30" fillId="0" borderId="0" applyProtection="0"/>
    <xf numFmtId="164" fontId="11" fillId="0" borderId="0" applyFont="0" applyFill="0" applyBorder="0" applyAlignment="0" applyProtection="0"/>
    <xf numFmtId="165" fontId="11" fillId="0" borderId="0" applyFont="0" applyFill="0" applyBorder="0" applyAlignment="0" applyProtection="0"/>
    <xf numFmtId="0" fontId="11" fillId="0" borderId="0"/>
    <xf numFmtId="167" fontId="11" fillId="0" borderId="0" applyBorder="0" applyProtection="0"/>
    <xf numFmtId="167" fontId="11" fillId="0" borderId="0" applyBorder="0" applyProtection="0"/>
    <xf numFmtId="167" fontId="11" fillId="0" borderId="0" applyBorder="0" applyProtection="0"/>
    <xf numFmtId="167" fontId="11" fillId="3" borderId="0" applyBorder="0"/>
    <xf numFmtId="167" fontId="11" fillId="3" borderId="0" applyBorder="0"/>
    <xf numFmtId="167" fontId="11" fillId="3" borderId="0" applyBorder="0"/>
    <xf numFmtId="0" fontId="31" fillId="0" borderId="0"/>
    <xf numFmtId="0" fontId="32" fillId="0" borderId="0"/>
    <xf numFmtId="44" fontId="11" fillId="0" borderId="0" applyFont="0" applyFill="0" applyBorder="0" applyAlignment="0" applyProtection="0"/>
    <xf numFmtId="49" fontId="11" fillId="0" borderId="50" applyBorder="0" applyProtection="0">
      <alignment horizontal="left"/>
    </xf>
    <xf numFmtId="49" fontId="11" fillId="0" borderId="50" applyBorder="0" applyProtection="0">
      <alignment horizontal="left"/>
    </xf>
    <xf numFmtId="49" fontId="11" fillId="0" borderId="50" applyBorder="0" applyProtection="0">
      <alignment horizontal="left"/>
    </xf>
    <xf numFmtId="167" fontId="11" fillId="0" borderId="0" applyBorder="0" applyProtection="0"/>
    <xf numFmtId="167" fontId="11" fillId="0" borderId="0" applyBorder="0" applyProtection="0"/>
    <xf numFmtId="167" fontId="11" fillId="0" borderId="0" applyBorder="0" applyProtection="0"/>
    <xf numFmtId="49" fontId="33" fillId="0" borderId="0" applyBorder="0" applyProtection="0"/>
    <xf numFmtId="1" fontId="11" fillId="0" borderId="50" applyBorder="0" applyProtection="0">
      <alignment horizontal="left"/>
      <protection locked="0"/>
    </xf>
    <xf numFmtId="1" fontId="11" fillId="0" borderId="50" applyBorder="0" applyProtection="0">
      <alignment horizontal="left"/>
      <protection locked="0"/>
    </xf>
    <xf numFmtId="1" fontId="11" fillId="0" borderId="50" applyBorder="0" applyProtection="0">
      <alignment horizontal="left"/>
      <protection locked="0"/>
    </xf>
    <xf numFmtId="0" fontId="10" fillId="0" borderId="0" applyBorder="0" applyProtection="0">
      <alignment horizontal="left"/>
    </xf>
    <xf numFmtId="0" fontId="10" fillId="0" borderId="0" applyBorder="0" applyProtection="0">
      <alignment horizontal="left"/>
    </xf>
    <xf numFmtId="0" fontId="34" fillId="0" borderId="0" applyAlignment="0">
      <alignment vertical="top" wrapText="1"/>
      <protection locked="0"/>
    </xf>
    <xf numFmtId="0" fontId="13" fillId="0" borderId="0">
      <alignment vertical="center"/>
    </xf>
    <xf numFmtId="0" fontId="13" fillId="0" borderId="0">
      <alignment vertical="center"/>
    </xf>
    <xf numFmtId="0" fontId="28" fillId="0" borderId="0"/>
    <xf numFmtId="0" fontId="28" fillId="0" borderId="0"/>
    <xf numFmtId="0" fontId="13" fillId="0" borderId="0"/>
    <xf numFmtId="0" fontId="1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1" fillId="0" borderId="0"/>
    <xf numFmtId="0" fontId="35" fillId="0" borderId="0" applyAlignment="0">
      <alignment vertical="top" wrapText="1"/>
      <protection locked="0"/>
    </xf>
    <xf numFmtId="0" fontId="11" fillId="0" borderId="0"/>
    <xf numFmtId="0" fontId="11" fillId="0" borderId="0"/>
    <xf numFmtId="1" fontId="11" fillId="0" borderId="0" applyBorder="0" applyProtection="0">
      <alignment horizontal="center"/>
    </xf>
    <xf numFmtId="1" fontId="11" fillId="0" borderId="0" applyBorder="0" applyProtection="0">
      <alignment horizontal="center"/>
    </xf>
    <xf numFmtId="1" fontId="11" fillId="0" borderId="0" applyBorder="0" applyProtection="0">
      <alignment horizontal="center"/>
    </xf>
    <xf numFmtId="4" fontId="36" fillId="5" borderId="51" applyNumberFormat="0" applyProtection="0">
      <alignment horizontal="left" vertical="center" indent="1"/>
    </xf>
    <xf numFmtId="0" fontId="36" fillId="6" borderId="51" applyNumberFormat="0" applyProtection="0">
      <alignment horizontal="left" vertical="center" indent="1"/>
    </xf>
    <xf numFmtId="167" fontId="10" fillId="0" borderId="0" applyBorder="0"/>
    <xf numFmtId="167" fontId="10" fillId="0" borderId="0" applyBorder="0"/>
    <xf numFmtId="4" fontId="10" fillId="0" borderId="0" applyBorder="0"/>
    <xf numFmtId="4" fontId="10" fillId="0" borderId="0" applyBorder="0"/>
    <xf numFmtId="0" fontId="11" fillId="0" borderId="0"/>
    <xf numFmtId="0" fontId="28" fillId="0" borderId="0">
      <alignment vertical="top"/>
    </xf>
    <xf numFmtId="0" fontId="11" fillId="0" borderId="0"/>
    <xf numFmtId="0" fontId="11" fillId="0" borderId="0"/>
    <xf numFmtId="0" fontId="11" fillId="0" borderId="0"/>
    <xf numFmtId="0" fontId="11" fillId="0" borderId="0"/>
    <xf numFmtId="0" fontId="37" fillId="3" borderId="0">
      <alignment horizontal="right"/>
    </xf>
    <xf numFmtId="0" fontId="37" fillId="4" borderId="0">
      <alignment horizontal="right"/>
    </xf>
    <xf numFmtId="42" fontId="11" fillId="0" borderId="0" applyFont="0" applyFill="0" applyBorder="0" applyAlignment="0" applyProtection="0"/>
    <xf numFmtId="44" fontId="11" fillId="0" borderId="0" applyFont="0" applyFill="0" applyBorder="0" applyAlignment="0" applyProtection="0"/>
    <xf numFmtId="0" fontId="13" fillId="0" borderId="0">
      <alignment vertical="center"/>
    </xf>
    <xf numFmtId="0" fontId="1"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28" fillId="0" borderId="0">
      <alignment vertical="top"/>
    </xf>
    <xf numFmtId="0" fontId="11" fillId="0" borderId="0"/>
    <xf numFmtId="0" fontId="11" fillId="0" borderId="0"/>
    <xf numFmtId="0" fontId="39"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38" fillId="0" borderId="0" applyNumberFormat="0" applyFill="0" applyBorder="0" applyAlignment="0" applyProtection="0"/>
    <xf numFmtId="0" fontId="13" fillId="0" borderId="0"/>
    <xf numFmtId="0" fontId="1" fillId="0" borderId="0"/>
    <xf numFmtId="0" fontId="1" fillId="0" borderId="0"/>
    <xf numFmtId="0" fontId="11" fillId="0" borderId="0"/>
    <xf numFmtId="0" fontId="11" fillId="0" borderId="0"/>
    <xf numFmtId="0" fontId="28" fillId="0" borderId="0">
      <alignment vertical="top"/>
    </xf>
    <xf numFmtId="0" fontId="13"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 fillId="0" borderId="0" applyFont="0" applyFill="0" applyBorder="0" applyAlignment="0" applyProtection="0"/>
    <xf numFmtId="9" fontId="11" fillId="0" borderId="0" applyFont="0" applyFill="0" applyBorder="0" applyAlignment="0" applyProtection="0"/>
    <xf numFmtId="0" fontId="13" fillId="0" borderId="0"/>
    <xf numFmtId="0" fontId="26" fillId="0" borderId="0"/>
    <xf numFmtId="0" fontId="11" fillId="0" borderId="0"/>
    <xf numFmtId="0" fontId="1" fillId="0" borderId="0"/>
    <xf numFmtId="0" fontId="1" fillId="0" borderId="0"/>
  </cellStyleXfs>
  <cellXfs count="286">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3" fillId="0" borderId="0" xfId="0" applyFont="1"/>
    <xf numFmtId="0" fontId="4" fillId="0" borderId="0" xfId="0" applyFont="1"/>
    <xf numFmtId="1" fontId="3" fillId="0" borderId="0" xfId="0" applyNumberFormat="1" applyFont="1"/>
    <xf numFmtId="0" fontId="6" fillId="0" borderId="0" xfId="0" applyFont="1"/>
    <xf numFmtId="0" fontId="6" fillId="0" borderId="1" xfId="0" applyFont="1" applyBorder="1"/>
    <xf numFmtId="0" fontId="8" fillId="0" borderId="6"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vertical="center"/>
    </xf>
    <xf numFmtId="0" fontId="11" fillId="0" borderId="1" xfId="0" applyFont="1" applyBorder="1" applyAlignment="1">
      <alignment horizontal="left" vertical="center" wrapText="1"/>
    </xf>
    <xf numFmtId="0" fontId="11" fillId="0" borderId="1" xfId="0" applyFont="1" applyBorder="1" applyAlignment="1">
      <alignment horizontal="left" vertical="center"/>
    </xf>
    <xf numFmtId="0" fontId="8" fillId="0" borderId="6" xfId="0" applyFont="1" applyBorder="1" applyAlignment="1">
      <alignment vertical="center"/>
    </xf>
    <xf numFmtId="0" fontId="8" fillId="0" borderId="8" xfId="0" applyFont="1" applyBorder="1" applyAlignment="1">
      <alignment vertical="center"/>
    </xf>
    <xf numFmtId="49" fontId="11" fillId="0" borderId="0" xfId="0" applyNumberFormat="1" applyFont="1" applyAlignment="1">
      <alignment horizontal="left" vertical="center"/>
    </xf>
    <xf numFmtId="0" fontId="0" fillId="0" borderId="19" xfId="0" applyBorder="1"/>
    <xf numFmtId="0" fontId="0" fillId="0" borderId="20" xfId="0" applyBorder="1"/>
    <xf numFmtId="0" fontId="3" fillId="0" borderId="5" xfId="0" applyFont="1" applyBorder="1"/>
    <xf numFmtId="0" fontId="3" fillId="0" borderId="6" xfId="0" applyFont="1" applyBorder="1"/>
    <xf numFmtId="0" fontId="3" fillId="0" borderId="7" xfId="0" applyFont="1" applyBorder="1"/>
    <xf numFmtId="0" fontId="3" fillId="0" borderId="1" xfId="0" applyFont="1" applyBorder="1"/>
    <xf numFmtId="0" fontId="3" fillId="0" borderId="8" xfId="0" applyFont="1" applyBorder="1"/>
    <xf numFmtId="0" fontId="0" fillId="0" borderId="26" xfId="0" applyBorder="1"/>
    <xf numFmtId="0" fontId="0" fillId="0" borderId="27" xfId="0" applyBorder="1"/>
    <xf numFmtId="0" fontId="10" fillId="0" borderId="28" xfId="0" applyFont="1" applyBorder="1"/>
    <xf numFmtId="0" fontId="3" fillId="0" borderId="28" xfId="0" applyFont="1" applyBorder="1"/>
    <xf numFmtId="0" fontId="0" fillId="0" borderId="29" xfId="0" applyBorder="1"/>
    <xf numFmtId="0" fontId="3" fillId="2" borderId="30" xfId="0" applyFont="1" applyFill="1" applyBorder="1" applyAlignment="1">
      <alignment vertical="center"/>
    </xf>
    <xf numFmtId="0" fontId="3" fillId="0" borderId="22" xfId="0" applyFont="1" applyBorder="1" applyAlignment="1">
      <alignment vertical="center"/>
    </xf>
    <xf numFmtId="0" fontId="0" fillId="0" borderId="24" xfId="0" applyBorder="1"/>
    <xf numFmtId="0" fontId="0" fillId="0" borderId="31" xfId="0" applyBorder="1"/>
    <xf numFmtId="0" fontId="3" fillId="0" borderId="32" xfId="0" applyFont="1" applyBorder="1" applyAlignment="1">
      <alignment vertical="center"/>
    </xf>
    <xf numFmtId="0" fontId="0" fillId="0" borderId="33" xfId="0" applyBorder="1"/>
    <xf numFmtId="0" fontId="3" fillId="0" borderId="34" xfId="0" applyFont="1" applyBorder="1" applyAlignment="1">
      <alignment vertical="center"/>
    </xf>
    <xf numFmtId="0" fontId="4" fillId="0" borderId="7" xfId="0" applyFont="1" applyBorder="1"/>
    <xf numFmtId="0" fontId="3" fillId="0" borderId="1" xfId="0" applyFont="1" applyBorder="1" applyAlignment="1">
      <alignment vertical="center"/>
    </xf>
    <xf numFmtId="0" fontId="3" fillId="0" borderId="28" xfId="0" applyFont="1" applyBorder="1" applyAlignment="1">
      <alignment vertical="center"/>
    </xf>
    <xf numFmtId="0" fontId="0" fillId="0" borderId="0" xfId="0" applyAlignment="1">
      <alignment horizontal="center"/>
    </xf>
    <xf numFmtId="0" fontId="0" fillId="0" borderId="0" xfId="0" applyAlignment="1">
      <alignment horizontal="left"/>
    </xf>
    <xf numFmtId="0" fontId="11" fillId="0" borderId="0" xfId="0" applyFont="1"/>
    <xf numFmtId="0" fontId="0" fillId="0" borderId="0" xfId="0" applyAlignment="1">
      <alignment vertical="center"/>
    </xf>
    <xf numFmtId="1" fontId="22" fillId="0" borderId="40" xfId="0" applyNumberFormat="1" applyFont="1" applyBorder="1" applyAlignment="1">
      <alignment horizontal="center"/>
    </xf>
    <xf numFmtId="1" fontId="22" fillId="0" borderId="45" xfId="0" applyNumberFormat="1" applyFont="1" applyBorder="1" applyAlignment="1">
      <alignment horizontal="center"/>
    </xf>
    <xf numFmtId="0" fontId="21" fillId="0" borderId="0" xfId="0" applyFont="1"/>
    <xf numFmtId="0" fontId="11" fillId="0" borderId="20" xfId="0" applyFont="1" applyBorder="1"/>
    <xf numFmtId="0" fontId="11" fillId="0" borderId="5" xfId="0" applyFont="1" applyBorder="1"/>
    <xf numFmtId="0" fontId="11" fillId="0" borderId="6" xfId="0" applyFont="1" applyBorder="1"/>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168" fontId="21" fillId="0" borderId="48" xfId="0" applyNumberFormat="1" applyFont="1" applyBorder="1" applyAlignment="1">
      <alignment horizontal="right" vertical="center"/>
    </xf>
    <xf numFmtId="168" fontId="21" fillId="2" borderId="48" xfId="0" applyNumberFormat="1" applyFont="1" applyFill="1" applyBorder="1" applyAlignment="1">
      <alignment horizontal="right" vertical="center"/>
    </xf>
    <xf numFmtId="168" fontId="21" fillId="0" borderId="48" xfId="2" applyNumberFormat="1" applyFont="1" applyBorder="1" applyAlignment="1">
      <alignment horizontal="right" vertical="center"/>
    </xf>
    <xf numFmtId="4" fontId="21" fillId="0" borderId="48" xfId="2" applyNumberFormat="1" applyFont="1" applyBorder="1" applyAlignment="1">
      <alignment horizontal="right" vertical="center"/>
    </xf>
    <xf numFmtId="4" fontId="21" fillId="2" borderId="48" xfId="2" applyNumberFormat="1" applyFont="1" applyFill="1" applyBorder="1" applyAlignment="1">
      <alignment horizontal="right" vertical="center"/>
    </xf>
    <xf numFmtId="10" fontId="21" fillId="0" borderId="48" xfId="2" applyNumberFormat="1" applyFont="1" applyBorder="1" applyAlignment="1">
      <alignment horizontal="right" vertical="center"/>
    </xf>
    <xf numFmtId="0" fontId="21" fillId="0" borderId="0" xfId="0" applyFont="1" applyAlignment="1">
      <alignment horizontal="right" vertical="center"/>
    </xf>
    <xf numFmtId="49" fontId="21" fillId="2" borderId="48" xfId="0" applyNumberFormat="1" applyFont="1" applyFill="1" applyBorder="1" applyAlignment="1">
      <alignment horizontal="center" vertical="center"/>
    </xf>
    <xf numFmtId="0" fontId="21" fillId="0" borderId="0" xfId="0" applyFont="1" applyAlignment="1">
      <alignment horizontal="center" vertical="center"/>
    </xf>
    <xf numFmtId="49" fontId="21" fillId="0" borderId="48" xfId="0" applyNumberFormat="1" applyFont="1" applyBorder="1" applyAlignment="1">
      <alignment vertical="center"/>
    </xf>
    <xf numFmtId="0" fontId="21" fillId="0" borderId="0" xfId="0" applyFont="1" applyAlignment="1">
      <alignment vertical="center"/>
    </xf>
    <xf numFmtId="49" fontId="21" fillId="2" borderId="48" xfId="0" applyNumberFormat="1" applyFont="1" applyFill="1" applyBorder="1" applyAlignment="1">
      <alignment vertical="center"/>
    </xf>
    <xf numFmtId="168" fontId="21" fillId="2" borderId="48" xfId="2" applyNumberFormat="1" applyFont="1" applyFill="1" applyBorder="1" applyAlignment="1">
      <alignment horizontal="right" vertical="center"/>
    </xf>
    <xf numFmtId="10" fontId="21" fillId="2" borderId="48" xfId="2" applyNumberFormat="1" applyFont="1" applyFill="1" applyBorder="1" applyAlignment="1">
      <alignment horizontal="right" vertical="center"/>
    </xf>
    <xf numFmtId="0" fontId="24" fillId="0" borderId="48" xfId="2" applyFont="1" applyBorder="1">
      <alignment vertical="center"/>
    </xf>
    <xf numFmtId="0" fontId="24" fillId="2" borderId="48" xfId="2" applyFont="1" applyFill="1" applyBorder="1">
      <alignment vertical="center"/>
    </xf>
    <xf numFmtId="0" fontId="11" fillId="0" borderId="0" xfId="0" applyFont="1" applyAlignment="1">
      <alignment vertical="top"/>
    </xf>
    <xf numFmtId="0" fontId="0" fillId="0" borderId="0" xfId="0" applyAlignment="1">
      <alignment vertical="top"/>
    </xf>
    <xf numFmtId="0" fontId="0" fillId="0" borderId="5" xfId="0" applyBorder="1" applyAlignment="1">
      <alignment horizontal="center"/>
    </xf>
    <xf numFmtId="49" fontId="21" fillId="0" borderId="48" xfId="0" applyNumberFormat="1" applyFont="1" applyBorder="1" applyAlignment="1">
      <alignment horizontal="center" vertical="center"/>
    </xf>
    <xf numFmtId="0" fontId="21" fillId="0" borderId="49" xfId="0" applyFont="1" applyBorder="1" applyAlignment="1">
      <alignment horizontal="center"/>
    </xf>
    <xf numFmtId="0" fontId="21" fillId="0" borderId="18" xfId="0" applyFont="1" applyBorder="1"/>
    <xf numFmtId="0" fontId="23" fillId="0" borderId="18" xfId="0" applyFont="1" applyBorder="1" applyAlignment="1">
      <alignment horizontal="center"/>
    </xf>
    <xf numFmtId="0" fontId="21" fillId="0" borderId="18" xfId="0" applyFont="1" applyBorder="1" applyAlignment="1">
      <alignment horizontal="right" vertical="center"/>
    </xf>
    <xf numFmtId="166" fontId="23" fillId="0" borderId="18" xfId="2" applyNumberFormat="1" applyFont="1" applyBorder="1" applyAlignment="1">
      <alignment horizontal="right" vertical="center"/>
    </xf>
    <xf numFmtId="0" fontId="3" fillId="0" borderId="0" xfId="0" applyFont="1" applyAlignment="1">
      <alignment horizontal="left" vertical="center"/>
    </xf>
    <xf numFmtId="0" fontId="8" fillId="0" borderId="0" xfId="0" applyFont="1" applyAlignment="1">
      <alignment horizontal="center" vertical="center"/>
    </xf>
    <xf numFmtId="0" fontId="15" fillId="0" borderId="0" xfId="1" applyFont="1" applyAlignment="1">
      <alignment horizontal="center" vertical="center"/>
    </xf>
    <xf numFmtId="0" fontId="16" fillId="0" borderId="0" xfId="0" applyFont="1" applyAlignment="1">
      <alignment horizontal="center"/>
    </xf>
    <xf numFmtId="0" fontId="9" fillId="0" borderId="0" xfId="0" applyFont="1" applyAlignment="1">
      <alignment horizontal="center" vertical="center"/>
    </xf>
    <xf numFmtId="0" fontId="18" fillId="0" borderId="0" xfId="0" applyFont="1" applyAlignment="1">
      <alignment horizontal="left"/>
    </xf>
    <xf numFmtId="0" fontId="18" fillId="0" borderId="0" xfId="0" applyFont="1"/>
    <xf numFmtId="0" fontId="18" fillId="0" borderId="0" xfId="0" applyFont="1" applyAlignment="1">
      <alignment vertical="top"/>
    </xf>
    <xf numFmtId="0" fontId="41" fillId="0" borderId="0" xfId="0" applyFont="1" applyAlignment="1">
      <alignment horizontal="left" vertical="center"/>
    </xf>
    <xf numFmtId="0" fontId="42" fillId="0" borderId="0" xfId="0" applyFont="1" applyAlignment="1">
      <alignment horizontal="left" vertical="center"/>
    </xf>
    <xf numFmtId="0" fontId="17" fillId="0" borderId="2" xfId="0" applyFont="1" applyBorder="1" applyAlignment="1">
      <alignment horizontal="left"/>
    </xf>
    <xf numFmtId="0" fontId="3" fillId="0" borderId="7" xfId="0" applyFont="1" applyBorder="1" applyAlignment="1">
      <alignment horizontal="left"/>
    </xf>
    <xf numFmtId="49" fontId="21" fillId="0" borderId="48" xfId="0" applyNumberFormat="1" applyFont="1" applyBorder="1" applyAlignment="1">
      <alignment vertical="top" wrapText="1"/>
    </xf>
    <xf numFmtId="49" fontId="21" fillId="2" borderId="48" xfId="0" applyNumberFormat="1" applyFont="1" applyFill="1" applyBorder="1" applyAlignment="1">
      <alignment vertical="top" wrapText="1"/>
    </xf>
    <xf numFmtId="166" fontId="23" fillId="0" borderId="48" xfId="2" applyNumberFormat="1" applyFont="1" applyBorder="1">
      <alignment vertical="center"/>
    </xf>
    <xf numFmtId="1" fontId="23" fillId="0" borderId="48" xfId="2" applyNumberFormat="1" applyFont="1" applyBorder="1" applyAlignment="1">
      <alignment horizontal="center" vertical="center"/>
    </xf>
    <xf numFmtId="168" fontId="21" fillId="0" borderId="48" xfId="2" applyNumberFormat="1" applyFont="1" applyBorder="1">
      <alignment vertical="center"/>
    </xf>
    <xf numFmtId="10" fontId="23" fillId="0" borderId="48" xfId="2" applyNumberFormat="1" applyFont="1" applyBorder="1">
      <alignment vertical="center"/>
    </xf>
    <xf numFmtId="0" fontId="23" fillId="0" borderId="48" xfId="2" applyFont="1" applyBorder="1" applyAlignment="1">
      <alignment horizontal="center" vertical="center" wrapText="1"/>
    </xf>
    <xf numFmtId="0" fontId="21" fillId="0" borderId="18" xfId="0" applyFont="1" applyBorder="1" applyAlignment="1">
      <alignment horizontal="center" vertical="center"/>
    </xf>
    <xf numFmtId="166" fontId="23" fillId="0" borderId="48" xfId="2" applyNumberFormat="1" applyFont="1" applyBorder="1" applyAlignment="1">
      <alignment horizontal="center" vertical="center"/>
    </xf>
    <xf numFmtId="0" fontId="3" fillId="0" borderId="0" xfId="0" applyFont="1" applyAlignment="1">
      <alignment horizontal="center"/>
    </xf>
    <xf numFmtId="0" fontId="46" fillId="0" borderId="0" xfId="0" applyFont="1"/>
    <xf numFmtId="0" fontId="44" fillId="0" borderId="0" xfId="0" applyFont="1" applyAlignment="1">
      <alignment horizontal="center"/>
    </xf>
    <xf numFmtId="0" fontId="44" fillId="0" borderId="0" xfId="0" applyFont="1"/>
    <xf numFmtId="4" fontId="9" fillId="0" borderId="0" xfId="0" applyNumberFormat="1" applyFont="1" applyAlignment="1">
      <alignment horizontal="center" vertical="center" wrapText="1"/>
    </xf>
    <xf numFmtId="0" fontId="0" fillId="0" borderId="0" xfId="0" applyAlignment="1">
      <alignment horizontal="center" vertical="center" wrapText="1"/>
    </xf>
    <xf numFmtId="0" fontId="3" fillId="0" borderId="3" xfId="0" applyFont="1" applyBorder="1"/>
    <xf numFmtId="0" fontId="0" fillId="0" borderId="35" xfId="0" applyBorder="1"/>
    <xf numFmtId="0" fontId="0" fillId="0" borderId="52" xfId="0" applyBorder="1"/>
    <xf numFmtId="0" fontId="11" fillId="0" borderId="52" xfId="0" applyFont="1" applyBorder="1"/>
    <xf numFmtId="0" fontId="3" fillId="0" borderId="2" xfId="0" applyFont="1" applyBorder="1"/>
    <xf numFmtId="0" fontId="3" fillId="0" borderId="3" xfId="0" applyFont="1" applyBorder="1" applyAlignment="1">
      <alignment vertical="center" wrapText="1"/>
    </xf>
    <xf numFmtId="0" fontId="3" fillId="0" borderId="4" xfId="0" applyFont="1" applyBorder="1"/>
    <xf numFmtId="0" fontId="3" fillId="0" borderId="0" xfId="0" applyFont="1" applyAlignment="1">
      <alignment vertical="center" wrapText="1"/>
    </xf>
    <xf numFmtId="3" fontId="43" fillId="0" borderId="0" xfId="0" applyNumberFormat="1" applyFont="1" applyAlignment="1">
      <alignment horizontal="center" vertical="center" wrapText="1"/>
    </xf>
    <xf numFmtId="3" fontId="43" fillId="0" borderId="1" xfId="0" applyNumberFormat="1" applyFont="1" applyBorder="1" applyAlignment="1">
      <alignment horizontal="center" vertical="center" wrapText="1"/>
    </xf>
    <xf numFmtId="2" fontId="3" fillId="0" borderId="3" xfId="0" applyNumberFormat="1" applyFont="1" applyBorder="1" applyAlignment="1">
      <alignment horizontal="left" vertical="center"/>
    </xf>
    <xf numFmtId="2" fontId="3" fillId="0" borderId="3" xfId="0" applyNumberFormat="1" applyFont="1" applyBorder="1" applyAlignment="1">
      <alignment horizontal="left" vertical="center" wrapText="1"/>
    </xf>
    <xf numFmtId="3" fontId="43" fillId="0" borderId="3" xfId="0" applyNumberFormat="1" applyFont="1" applyBorder="1" applyAlignment="1">
      <alignment horizontal="center" vertical="center" wrapText="1"/>
    </xf>
    <xf numFmtId="0" fontId="50" fillId="0" borderId="0" xfId="0" applyFont="1" applyAlignment="1">
      <alignment horizontal="justify" vertical="center"/>
    </xf>
    <xf numFmtId="0" fontId="54" fillId="0" borderId="0" xfId="0" applyFont="1" applyAlignment="1">
      <alignment horizontal="center" vertical="center" wrapText="1"/>
    </xf>
    <xf numFmtId="0" fontId="50" fillId="0" borderId="0" xfId="0" applyFont="1" applyAlignment="1">
      <alignment horizontal="justify" vertical="center" wrapText="1"/>
    </xf>
    <xf numFmtId="0" fontId="55" fillId="0" borderId="0" xfId="0" applyFont="1" applyAlignment="1">
      <alignment horizontal="justify" vertical="center" wrapText="1"/>
    </xf>
    <xf numFmtId="0" fontId="50" fillId="0" borderId="0" xfId="0" applyFont="1" applyAlignment="1">
      <alignment wrapText="1"/>
    </xf>
    <xf numFmtId="0" fontId="56" fillId="0" borderId="0" xfId="0" applyFont="1" applyAlignment="1">
      <alignment horizontal="center" vertical="center" wrapText="1"/>
    </xf>
    <xf numFmtId="0" fontId="52" fillId="0" borderId="0" xfId="0" applyFont="1" applyAlignment="1">
      <alignment horizontal="center" vertical="center" wrapText="1"/>
    </xf>
    <xf numFmtId="0" fontId="53" fillId="0" borderId="0" xfId="0" applyFont="1" applyAlignment="1">
      <alignment horizontal="center" vertical="center" wrapText="1"/>
    </xf>
    <xf numFmtId="0" fontId="4" fillId="0" borderId="5" xfId="0" applyFont="1" applyBorder="1"/>
    <xf numFmtId="0" fontId="3" fillId="0" borderId="21" xfId="0" applyFont="1" applyBorder="1" applyAlignment="1">
      <alignment vertical="center" wrapText="1"/>
    </xf>
    <xf numFmtId="0" fontId="59" fillId="0" borderId="0" xfId="4" applyFont="1" applyAlignment="1">
      <alignment horizontal="justify" vertical="center"/>
    </xf>
    <xf numFmtId="0" fontId="11" fillId="0" borderId="0" xfId="4"/>
    <xf numFmtId="0" fontId="60" fillId="0" borderId="35" xfId="4" applyFont="1" applyBorder="1" applyAlignment="1">
      <alignment horizontal="justify" vertical="center" wrapText="1"/>
    </xf>
    <xf numFmtId="0" fontId="60" fillId="0" borderId="53" xfId="4" applyFont="1" applyBorder="1" applyAlignment="1">
      <alignment horizontal="justify" vertical="center" wrapText="1"/>
    </xf>
    <xf numFmtId="0" fontId="60" fillId="0" borderId="54" xfId="4" applyFont="1" applyBorder="1" applyAlignment="1">
      <alignment horizontal="justify" vertical="center" wrapText="1"/>
    </xf>
    <xf numFmtId="0" fontId="60" fillId="0" borderId="0" xfId="4" applyFont="1" applyAlignment="1">
      <alignment horizontal="justify" vertical="center"/>
    </xf>
    <xf numFmtId="0" fontId="60" fillId="0" borderId="57" xfId="4" applyFont="1" applyBorder="1" applyAlignment="1">
      <alignment horizontal="center" vertical="center" wrapText="1"/>
    </xf>
    <xf numFmtId="0" fontId="65" fillId="0" borderId="61" xfId="4" applyFont="1" applyBorder="1" applyAlignment="1">
      <alignment horizontal="center" vertical="center" wrapText="1"/>
    </xf>
    <xf numFmtId="0" fontId="60" fillId="0" borderId="8" xfId="4" applyFont="1" applyBorder="1" applyAlignment="1">
      <alignment horizontal="center" vertical="center" wrapText="1"/>
    </xf>
    <xf numFmtId="0" fontId="46" fillId="0" borderId="0" xfId="4" applyFont="1"/>
    <xf numFmtId="0" fontId="44" fillId="0" borderId="0" xfId="4" applyFont="1"/>
    <xf numFmtId="0" fontId="11" fillId="0" borderId="0" xfId="4" applyAlignment="1">
      <alignment vertical="top"/>
    </xf>
    <xf numFmtId="0" fontId="66" fillId="0" borderId="0" xfId="0" applyFont="1" applyAlignment="1">
      <alignment horizontal="justify" vertical="center"/>
    </xf>
    <xf numFmtId="4" fontId="0" fillId="0" borderId="0" xfId="0" applyNumberFormat="1"/>
    <xf numFmtId="0" fontId="3" fillId="0" borderId="0" xfId="0" applyFont="1" applyAlignment="1">
      <alignment horizontal="left" wrapText="1"/>
    </xf>
    <xf numFmtId="0" fontId="6" fillId="0" borderId="0" xfId="0" applyFont="1" applyAlignment="1">
      <alignment horizontal="left" wrapText="1"/>
    </xf>
    <xf numFmtId="0" fontId="6" fillId="0" borderId="3" xfId="0" applyFont="1" applyBorder="1" applyAlignment="1">
      <alignment horizontal="left"/>
    </xf>
    <xf numFmtId="0" fontId="11" fillId="0" borderId="3" xfId="0" applyFont="1" applyBorder="1" applyAlignment="1">
      <alignment horizontal="left" vertical="center" wrapText="1"/>
    </xf>
    <xf numFmtId="0" fontId="3" fillId="0" borderId="1" xfId="0" applyFont="1" applyBorder="1" applyAlignment="1">
      <alignment horizontal="left" vertical="center"/>
    </xf>
    <xf numFmtId="0" fontId="11" fillId="0" borderId="0" xfId="0" applyFont="1" applyAlignment="1">
      <alignment horizontal="left" vertical="center"/>
    </xf>
    <xf numFmtId="49" fontId="4" fillId="0" borderId="12" xfId="0" applyNumberFormat="1" applyFont="1" applyBorder="1" applyAlignment="1">
      <alignment horizontal="center" vertical="center"/>
    </xf>
    <xf numFmtId="49" fontId="7" fillId="0" borderId="13" xfId="0" applyNumberFormat="1" applyFont="1" applyBorder="1" applyAlignment="1">
      <alignment horizontal="center" vertical="center"/>
    </xf>
    <xf numFmtId="4" fontId="7" fillId="0" borderId="16" xfId="0" applyNumberFormat="1" applyFont="1" applyBorder="1" applyAlignment="1">
      <alignment horizontal="center" vertical="center" wrapText="1"/>
    </xf>
    <xf numFmtId="4" fontId="7" fillId="0" borderId="13" xfId="0" applyNumberFormat="1" applyFont="1" applyBorder="1" applyAlignment="1">
      <alignment horizontal="center" vertical="center" wrapText="1"/>
    </xf>
    <xf numFmtId="4" fontId="7" fillId="0" borderId="14" xfId="0" applyNumberFormat="1" applyFont="1" applyBorder="1" applyAlignment="1">
      <alignment horizontal="center" vertical="center" wrapText="1"/>
    </xf>
    <xf numFmtId="0" fontId="10" fillId="0" borderId="0" xfId="0" applyFont="1" applyAlignment="1">
      <alignment horizontal="center" vertical="center"/>
    </xf>
    <xf numFmtId="0" fontId="3"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2" fillId="0" borderId="0" xfId="0" applyFont="1" applyAlignment="1">
      <alignment horizontal="center" vertical="center"/>
    </xf>
    <xf numFmtId="0" fontId="42" fillId="0" borderId="6" xfId="0" applyFont="1" applyBorder="1" applyAlignment="1">
      <alignment horizontal="center" vertical="center"/>
    </xf>
    <xf numFmtId="0" fontId="42" fillId="0" borderId="1" xfId="0" applyFont="1" applyBorder="1" applyAlignment="1">
      <alignment horizontal="center" vertical="center"/>
    </xf>
    <xf numFmtId="0" fontId="42" fillId="0" borderId="8" xfId="0" applyFont="1" applyBorder="1" applyAlignment="1">
      <alignment horizontal="center" vertical="center"/>
    </xf>
    <xf numFmtId="0" fontId="12" fillId="0" borderId="1" xfId="0" applyFont="1" applyBorder="1" applyAlignment="1">
      <alignment horizontal="left"/>
    </xf>
    <xf numFmtId="0" fontId="2"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5" xfId="0" applyFont="1" applyBorder="1" applyAlignment="1">
      <alignment horizontal="left" wrapText="1"/>
    </xf>
    <xf numFmtId="0" fontId="3" fillId="0" borderId="6" xfId="0" applyFont="1" applyBorder="1" applyAlignment="1">
      <alignment horizontal="center" wrapText="1"/>
    </xf>
    <xf numFmtId="0" fontId="3" fillId="0" borderId="0" xfId="0" applyFont="1" applyAlignment="1">
      <alignment horizontal="left" vertical="center"/>
    </xf>
    <xf numFmtId="0" fontId="3" fillId="0" borderId="5" xfId="0" applyFont="1" applyBorder="1" applyAlignment="1">
      <alignment horizontal="center"/>
    </xf>
    <xf numFmtId="0" fontId="3" fillId="0" borderId="0" xfId="0" applyFont="1" applyAlignment="1">
      <alignment horizontal="center"/>
    </xf>
    <xf numFmtId="0" fontId="3" fillId="0" borderId="6" xfId="0" applyFont="1" applyBorder="1" applyAlignment="1">
      <alignment horizontal="center"/>
    </xf>
    <xf numFmtId="0" fontId="42" fillId="0" borderId="5" xfId="0" applyFont="1" applyBorder="1" applyAlignment="1">
      <alignment horizontal="center" vertical="center"/>
    </xf>
    <xf numFmtId="0" fontId="42" fillId="0" borderId="7" xfId="0" applyFont="1" applyBorder="1" applyAlignment="1">
      <alignment horizontal="center" vertical="center"/>
    </xf>
    <xf numFmtId="0" fontId="3" fillId="0" borderId="22" xfId="0" applyFont="1" applyBorder="1" applyAlignment="1">
      <alignment horizontal="left" vertical="center"/>
    </xf>
    <xf numFmtId="0" fontId="3" fillId="0" borderId="28" xfId="0" applyFont="1" applyBorder="1" applyAlignment="1">
      <alignment horizontal="left" vertical="center" wrapText="1"/>
    </xf>
    <xf numFmtId="0" fontId="3" fillId="0" borderId="32" xfId="0" applyFont="1" applyBorder="1" applyAlignment="1">
      <alignment horizontal="left" vertical="center"/>
    </xf>
    <xf numFmtId="0" fontId="43" fillId="0" borderId="32" xfId="0" applyFont="1" applyBorder="1" applyAlignment="1">
      <alignment horizontal="center" vertical="center"/>
    </xf>
    <xf numFmtId="0" fontId="5" fillId="0" borderId="1" xfId="0" applyFont="1" applyBorder="1" applyAlignment="1">
      <alignment horizontal="left" vertical="center" wrapText="1"/>
    </xf>
    <xf numFmtId="0" fontId="43" fillId="0" borderId="1" xfId="0" applyFont="1" applyBorder="1" applyAlignment="1">
      <alignment horizontal="center" vertical="center" wrapText="1"/>
    </xf>
    <xf numFmtId="0" fontId="3" fillId="0" borderId="34" xfId="0" applyFont="1" applyBorder="1" applyAlignment="1">
      <alignment horizontal="left" vertical="center" wrapText="1"/>
    </xf>
    <xf numFmtId="0" fontId="3" fillId="0" borderId="34" xfId="0" applyFont="1" applyBorder="1" applyAlignment="1">
      <alignment horizontal="left" vertical="center"/>
    </xf>
    <xf numFmtId="0" fontId="5" fillId="0" borderId="34" xfId="0" applyFont="1" applyBorder="1" applyAlignment="1">
      <alignment horizontal="left" vertical="center" wrapText="1"/>
    </xf>
    <xf numFmtId="0" fontId="43" fillId="0" borderId="34" xfId="0" applyFont="1" applyBorder="1" applyAlignment="1">
      <alignment horizontal="center" vertical="center" wrapText="1"/>
    </xf>
    <xf numFmtId="0" fontId="3" fillId="0" borderId="5" xfId="0" applyFont="1" applyBorder="1" applyAlignment="1">
      <alignment horizontal="left" vertical="top" wrapText="1"/>
    </xf>
    <xf numFmtId="0" fontId="3" fillId="0" borderId="0" xfId="0" applyFont="1" applyAlignment="1">
      <alignment horizontal="left" vertical="top" wrapText="1"/>
    </xf>
    <xf numFmtId="0" fontId="3" fillId="0" borderId="6" xfId="0" applyFont="1" applyBorder="1" applyAlignment="1">
      <alignment horizontal="left" vertical="top" wrapText="1"/>
    </xf>
    <xf numFmtId="0" fontId="14" fillId="0" borderId="3" xfId="0" applyFont="1" applyBorder="1" applyAlignment="1">
      <alignment horizontal="left"/>
    </xf>
    <xf numFmtId="0" fontId="3"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15"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0" xfId="0" applyFont="1" applyAlignment="1">
      <alignment horizontal="left"/>
    </xf>
    <xf numFmtId="0" fontId="16" fillId="0" borderId="3" xfId="0" applyFont="1" applyBorder="1" applyAlignment="1">
      <alignment horizontal="left" vertical="top" wrapText="1"/>
    </xf>
    <xf numFmtId="0" fontId="40" fillId="0" borderId="3" xfId="0" applyFont="1" applyBorder="1" applyAlignment="1">
      <alignment horizontal="left" vertical="top" wrapText="1"/>
    </xf>
    <xf numFmtId="0" fontId="40" fillId="0" borderId="4" xfId="0" applyFont="1" applyBorder="1" applyAlignment="1">
      <alignment horizontal="left" vertical="top" wrapText="1"/>
    </xf>
    <xf numFmtId="0" fontId="40" fillId="0" borderId="1" xfId="0" applyFont="1" applyBorder="1" applyAlignment="1">
      <alignment horizontal="left" vertical="top" wrapText="1"/>
    </xf>
    <xf numFmtId="0" fontId="40" fillId="0" borderId="8" xfId="0" applyFont="1" applyBorder="1" applyAlignment="1">
      <alignment horizontal="left" vertical="top" wrapText="1"/>
    </xf>
    <xf numFmtId="2" fontId="3" fillId="0" borderId="0" xfId="0" applyNumberFormat="1" applyFont="1" applyAlignment="1">
      <alignment horizontal="left" vertical="center"/>
    </xf>
    <xf numFmtId="0" fontId="5" fillId="0" borderId="0" xfId="0" applyFont="1" applyAlignment="1">
      <alignment horizontal="left" vertical="center"/>
    </xf>
    <xf numFmtId="0" fontId="43" fillId="0" borderId="0" xfId="0" applyFont="1" applyAlignment="1">
      <alignment horizontal="left" vertical="center"/>
    </xf>
    <xf numFmtId="0" fontId="43" fillId="0" borderId="6" xfId="0" applyFont="1" applyBorder="1" applyAlignment="1">
      <alignment horizontal="left" vertical="center"/>
    </xf>
    <xf numFmtId="49" fontId="43" fillId="0" borderId="5" xfId="0" applyNumberFormat="1" applyFont="1" applyBorder="1" applyAlignment="1">
      <alignment horizontal="center" vertical="center"/>
    </xf>
    <xf numFmtId="49" fontId="3" fillId="0" borderId="0" xfId="0" applyNumberFormat="1" applyFont="1" applyAlignment="1">
      <alignment horizontal="center" vertical="center"/>
    </xf>
    <xf numFmtId="49" fontId="3" fillId="0" borderId="6"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8" xfId="0" applyNumberFormat="1" applyFont="1" applyBorder="1" applyAlignment="1">
      <alignment horizontal="center" vertical="center"/>
    </xf>
    <xf numFmtId="0" fontId="43" fillId="0" borderId="5"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0" fontId="43" fillId="0" borderId="1" xfId="0" applyFont="1" applyBorder="1" applyAlignment="1">
      <alignment horizontal="left" vertical="center"/>
    </xf>
    <xf numFmtId="0" fontId="43" fillId="0" borderId="8" xfId="0" applyFont="1" applyBorder="1" applyAlignment="1">
      <alignment horizontal="left" vertical="center"/>
    </xf>
    <xf numFmtId="0" fontId="3" fillId="0" borderId="3" xfId="0" applyFont="1" applyBorder="1" applyAlignment="1">
      <alignment horizontal="left" vertical="center" wrapText="1"/>
    </xf>
    <xf numFmtId="0" fontId="3" fillId="0" borderId="3" xfId="0" applyFont="1" applyBorder="1" applyAlignment="1">
      <alignment horizontal="left"/>
    </xf>
    <xf numFmtId="2" fontId="3" fillId="0" borderId="1" xfId="0" applyNumberFormat="1" applyFont="1" applyBorder="1" applyAlignment="1">
      <alignment vertical="center"/>
    </xf>
    <xf numFmtId="0" fontId="3" fillId="0" borderId="24" xfId="0" applyFont="1" applyBorder="1" applyAlignment="1">
      <alignment horizontal="center" vertical="center" wrapText="1"/>
    </xf>
    <xf numFmtId="4" fontId="9" fillId="0" borderId="25" xfId="0" applyNumberFormat="1" applyFont="1" applyBorder="1" applyAlignment="1">
      <alignment horizontal="center" vertical="center" wrapText="1"/>
    </xf>
    <xf numFmtId="4" fontId="9" fillId="0" borderId="17" xfId="0" applyNumberFormat="1" applyFont="1" applyBorder="1" applyAlignment="1">
      <alignment horizontal="center" vertical="center" wrapText="1"/>
    </xf>
    <xf numFmtId="0" fontId="0" fillId="0" borderId="16" xfId="0" applyBorder="1" applyAlignment="1">
      <alignment horizontal="center" vertical="center" wrapText="1"/>
    </xf>
    <xf numFmtId="4" fontId="9" fillId="0" borderId="16" xfId="0" applyNumberFormat="1" applyFont="1" applyBorder="1" applyAlignment="1">
      <alignment horizontal="center" vertical="center" wrapText="1"/>
    </xf>
    <xf numFmtId="4" fontId="9" fillId="0" borderId="13" xfId="0" applyNumberFormat="1" applyFont="1" applyBorder="1" applyAlignment="1">
      <alignment horizontal="center" vertical="center" wrapText="1"/>
    </xf>
    <xf numFmtId="4" fontId="9" fillId="0" borderId="14" xfId="0" applyNumberFormat="1" applyFont="1" applyBorder="1" applyAlignment="1">
      <alignment horizontal="center" vertical="center" wrapText="1"/>
    </xf>
    <xf numFmtId="0" fontId="3" fillId="0" borderId="32" xfId="0" applyFont="1" applyBorder="1" applyAlignment="1">
      <alignment horizontal="left" vertical="center" wrapText="1"/>
    </xf>
    <xf numFmtId="0" fontId="43" fillId="0" borderId="22" xfId="0" applyFont="1" applyBorder="1" applyAlignment="1">
      <alignment horizontal="center" vertical="center"/>
    </xf>
    <xf numFmtId="0" fontId="63" fillId="0" borderId="55" xfId="4" applyFont="1" applyBorder="1" applyAlignment="1">
      <alignment horizontal="justify" vertical="center" wrapText="1"/>
    </xf>
    <xf numFmtId="0" fontId="58" fillId="0" borderId="0" xfId="4" applyFont="1" applyAlignment="1">
      <alignment horizontal="center" vertical="center"/>
    </xf>
    <xf numFmtId="0" fontId="61" fillId="0" borderId="27" xfId="4" applyFont="1" applyBorder="1" applyAlignment="1">
      <alignment horizontal="center" vertical="center" wrapText="1"/>
    </xf>
    <xf numFmtId="0" fontId="60" fillId="0" borderId="29" xfId="4" applyFont="1" applyBorder="1" applyAlignment="1">
      <alignment horizontal="center" vertical="center" wrapText="1"/>
    </xf>
    <xf numFmtId="0" fontId="62" fillId="0" borderId="27" xfId="4" applyFont="1" applyBorder="1" applyAlignment="1">
      <alignment horizontal="center" vertical="center" wrapText="1"/>
    </xf>
    <xf numFmtId="0" fontId="62" fillId="0" borderId="29" xfId="4" applyFont="1" applyBorder="1" applyAlignment="1">
      <alignment horizontal="center" vertical="center" wrapText="1"/>
    </xf>
    <xf numFmtId="0" fontId="60" fillId="0" borderId="27" xfId="4" applyFont="1" applyBorder="1" applyAlignment="1">
      <alignment horizontal="left" vertical="top" wrapText="1"/>
    </xf>
    <xf numFmtId="0" fontId="60" fillId="0" borderId="62" xfId="4" applyFont="1" applyBorder="1" applyAlignment="1">
      <alignment horizontal="left" vertical="top" wrapText="1"/>
    </xf>
    <xf numFmtId="0" fontId="64" fillId="0" borderId="2" xfId="4" applyFont="1" applyBorder="1" applyAlignment="1">
      <alignment horizontal="left" vertical="center" wrapText="1"/>
    </xf>
    <xf numFmtId="0" fontId="64" fillId="0" borderId="4" xfId="4" applyFont="1" applyBorder="1" applyAlignment="1">
      <alignment horizontal="left" vertical="center" wrapText="1"/>
    </xf>
    <xf numFmtId="0" fontId="64" fillId="0" borderId="7" xfId="4" applyFont="1" applyBorder="1" applyAlignment="1">
      <alignment horizontal="left" vertical="center" wrapText="1"/>
    </xf>
    <xf numFmtId="0" fontId="64" fillId="0" borderId="8" xfId="4" applyFont="1" applyBorder="1" applyAlignment="1">
      <alignment horizontal="left" vertical="center" wrapText="1"/>
    </xf>
    <xf numFmtId="0" fontId="64" fillId="0" borderId="35" xfId="4" applyFont="1" applyBorder="1" applyAlignment="1">
      <alignment horizontal="center" vertical="center" wrapText="1"/>
    </xf>
    <xf numFmtId="0" fontId="64" fillId="0" borderId="54" xfId="4" applyFont="1" applyBorder="1" applyAlignment="1">
      <alignment horizontal="center" vertical="center" wrapText="1"/>
    </xf>
    <xf numFmtId="0" fontId="65" fillId="2" borderId="21" xfId="4" applyFont="1" applyFill="1" applyBorder="1" applyAlignment="1">
      <alignment horizontal="left" vertical="top" wrapText="1"/>
    </xf>
    <xf numFmtId="0" fontId="65" fillId="2" borderId="56" xfId="4" applyFont="1" applyFill="1" applyBorder="1" applyAlignment="1">
      <alignment horizontal="left" vertical="top" wrapText="1"/>
    </xf>
    <xf numFmtId="0" fontId="60" fillId="0" borderId="58" xfId="4" applyFont="1" applyBorder="1" applyAlignment="1">
      <alignment horizontal="center" wrapText="1"/>
    </xf>
    <xf numFmtId="0" fontId="60" fillId="0" borderId="59" xfId="4" applyFont="1" applyBorder="1" applyAlignment="1">
      <alignment horizontal="center" wrapText="1"/>
    </xf>
    <xf numFmtId="0" fontId="60" fillId="0" borderId="25" xfId="4" applyFont="1" applyBorder="1" applyAlignment="1">
      <alignment horizontal="center"/>
    </xf>
    <xf numFmtId="0" fontId="60" fillId="0" borderId="60" xfId="4" applyFont="1" applyBorder="1" applyAlignment="1">
      <alignment horizontal="center"/>
    </xf>
    <xf numFmtId="0" fontId="20" fillId="0" borderId="43" xfId="0" applyFont="1" applyBorder="1" applyAlignment="1">
      <alignment horizontal="left" vertical="center"/>
    </xf>
    <xf numFmtId="0" fontId="20" fillId="0" borderId="34" xfId="0" applyFont="1" applyBorder="1" applyAlignment="1">
      <alignment horizontal="left" vertical="center"/>
    </xf>
    <xf numFmtId="0" fontId="20" fillId="0" borderId="44" xfId="0" applyFont="1" applyBorder="1" applyAlignment="1">
      <alignment horizontal="left" vertical="center"/>
    </xf>
    <xf numFmtId="0" fontId="49" fillId="0" borderId="37" xfId="0" applyFont="1" applyBorder="1" applyAlignment="1">
      <alignment horizontal="center" vertical="center" wrapText="1"/>
    </xf>
    <xf numFmtId="0" fontId="49" fillId="0" borderId="32" xfId="0" applyFont="1" applyBorder="1" applyAlignment="1">
      <alignment horizontal="center" vertical="center" wrapText="1"/>
    </xf>
    <xf numFmtId="0" fontId="49" fillId="0" borderId="38" xfId="0" applyFont="1" applyBorder="1" applyAlignment="1">
      <alignment horizontal="center" vertical="center" wrapText="1"/>
    </xf>
    <xf numFmtId="0" fontId="45" fillId="0" borderId="37" xfId="0" applyFont="1" applyBorder="1" applyAlignment="1">
      <alignment horizontal="center"/>
    </xf>
    <xf numFmtId="0" fontId="45" fillId="0" borderId="32" xfId="0" applyFont="1" applyBorder="1" applyAlignment="1">
      <alignment horizontal="center"/>
    </xf>
    <xf numFmtId="0" fontId="45" fillId="0" borderId="38" xfId="0" applyFont="1" applyBorder="1" applyAlignment="1">
      <alignment horizontal="center"/>
    </xf>
    <xf numFmtId="0" fontId="20" fillId="0" borderId="39" xfId="0" applyFont="1" applyBorder="1" applyAlignment="1">
      <alignment horizontal="left" vertical="center" wrapText="1"/>
    </xf>
    <xf numFmtId="0" fontId="20" fillId="0" borderId="36" xfId="0" applyFont="1" applyBorder="1" applyAlignment="1">
      <alignment horizontal="left" vertical="center" wrapText="1"/>
    </xf>
    <xf numFmtId="0" fontId="20" fillId="0" borderId="40" xfId="0" applyFont="1" applyBorder="1" applyAlignment="1">
      <alignment horizontal="left" vertical="center" wrapText="1"/>
    </xf>
    <xf numFmtId="0" fontId="19" fillId="0" borderId="39" xfId="0" applyFont="1" applyBorder="1" applyAlignment="1">
      <alignment horizontal="center" vertical="center" wrapText="1"/>
    </xf>
    <xf numFmtId="0" fontId="19" fillId="0" borderId="36" xfId="0" applyFont="1" applyBorder="1" applyAlignment="1">
      <alignment horizontal="center" vertical="center" wrapText="1"/>
    </xf>
    <xf numFmtId="0" fontId="19" fillId="0" borderId="40" xfId="0" applyFont="1" applyBorder="1" applyAlignment="1">
      <alignment horizontal="center" vertical="center" wrapText="1"/>
    </xf>
    <xf numFmtId="0" fontId="20" fillId="0" borderId="41" xfId="0" applyFont="1" applyBorder="1" applyAlignment="1">
      <alignment horizontal="left" vertical="center"/>
    </xf>
    <xf numFmtId="0" fontId="20" fillId="0" borderId="0" xfId="0" applyFont="1" applyAlignment="1">
      <alignment horizontal="left" vertical="center"/>
    </xf>
    <xf numFmtId="0" fontId="20" fillId="0" borderId="42" xfId="0" applyFont="1" applyBorder="1" applyAlignment="1">
      <alignment horizontal="left" vertical="center"/>
    </xf>
    <xf numFmtId="0" fontId="48" fillId="0" borderId="43" xfId="0" applyFont="1" applyBorder="1" applyAlignment="1">
      <alignment horizontal="center" vertical="center" wrapText="1"/>
    </xf>
    <xf numFmtId="0" fontId="48" fillId="0" borderId="34" xfId="0" applyFont="1" applyBorder="1" applyAlignment="1">
      <alignment horizontal="center" vertical="center" wrapText="1"/>
    </xf>
    <xf numFmtId="0" fontId="48" fillId="0" borderId="44" xfId="0" applyFont="1" applyBorder="1" applyAlignment="1">
      <alignment horizontal="center" vertical="center" wrapText="1"/>
    </xf>
    <xf numFmtId="0" fontId="21" fillId="0" borderId="45"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47" xfId="0" applyFont="1" applyBorder="1" applyAlignment="1">
      <alignment horizontal="center" vertical="center" wrapText="1"/>
    </xf>
    <xf numFmtId="0" fontId="21" fillId="0" borderId="45" xfId="0" applyFont="1" applyBorder="1" applyAlignment="1">
      <alignment horizontal="center" vertical="center"/>
    </xf>
    <xf numFmtId="0" fontId="21" fillId="0" borderId="46" xfId="0" applyFont="1" applyBorder="1" applyAlignment="1">
      <alignment horizontal="center" vertical="center"/>
    </xf>
    <xf numFmtId="0" fontId="21" fillId="0" borderId="47" xfId="0" applyFont="1" applyBorder="1" applyAlignment="1">
      <alignment horizontal="center" vertical="center"/>
    </xf>
    <xf numFmtId="0" fontId="44" fillId="0" borderId="0" xfId="0" applyFont="1" applyAlignment="1">
      <alignment vertical="top" wrapText="1"/>
    </xf>
    <xf numFmtId="0" fontId="44" fillId="0" borderId="0" xfId="0" applyFont="1" applyAlignment="1">
      <alignment wrapText="1"/>
    </xf>
    <xf numFmtId="0" fontId="3" fillId="0" borderId="0" xfId="0" applyFont="1" applyAlignment="1">
      <alignment vertical="top" wrapText="1"/>
    </xf>
  </cellXfs>
  <cellStyles count="179">
    <cellStyle name=" 1" xfId="6" xr:uid="{00000000-0005-0000-0000-000000000000}"/>
    <cellStyle name="_107,109" xfId="7" xr:uid="{00000000-0005-0000-0000-000001000000}"/>
    <cellStyle name="_107,109_S.P.  LISTOPAD 2010" xfId="8" xr:uid="{00000000-0005-0000-0000-000002000000}"/>
    <cellStyle name="_PoSV_SO 29-34-61 - 07-2009 - FRAM - FINAL " xfId="9" xr:uid="{00000000-0005-0000-0000-000003000000}"/>
    <cellStyle name="_PoSV_SO 29-34-61 - 07-2009 - FRAM - FINAL  2" xfId="10" xr:uid="{00000000-0005-0000-0000-000004000000}"/>
    <cellStyle name="_PoSV_SO 29-34-61 - 07-2009 - FRAM - FINAL  3" xfId="11" xr:uid="{00000000-0005-0000-0000-000005000000}"/>
    <cellStyle name="_PoSV_SO 29-34-61 - 07-2009 - FRAM - FINAL _ZBV - III_33810 Vodoteč přes obec Semtěš km 9,000 - 10,000 - pro KSÚS 31.5.2014 pracovní" xfId="12" xr:uid="{00000000-0005-0000-0000-000006000000}"/>
    <cellStyle name="_VZOR     PoSV    ZBIROH-ROKYCANY" xfId="13" xr:uid="{00000000-0005-0000-0000-000007000000}"/>
    <cellStyle name="_VZOR     PoSV    ZBIROH-ROKYCANY_S.P.  LISTOPAD 2010" xfId="14" xr:uid="{00000000-0005-0000-0000-000008000000}"/>
    <cellStyle name="CenaJednPolozky" xfId="15" xr:uid="{00000000-0005-0000-0000-000009000000}"/>
    <cellStyle name="CenaJednPolozky 2" xfId="16" xr:uid="{00000000-0005-0000-0000-00000A000000}"/>
    <cellStyle name="CenaJednPolozky 3" xfId="17" xr:uid="{00000000-0005-0000-0000-00000B000000}"/>
    <cellStyle name="CenaPolozkyCelk" xfId="18" xr:uid="{00000000-0005-0000-0000-00000C000000}"/>
    <cellStyle name="CenaPolozkyCelk 2" xfId="19" xr:uid="{00000000-0005-0000-0000-00000D000000}"/>
    <cellStyle name="CenaPolozkyCelk 3" xfId="20" xr:uid="{00000000-0005-0000-0000-00000E000000}"/>
    <cellStyle name="CenaPolozkyHZSCelk" xfId="21" xr:uid="{00000000-0005-0000-0000-00000F000000}"/>
    <cellStyle name="CenaPolozkyHZSCelk 2" xfId="22" xr:uid="{00000000-0005-0000-0000-000010000000}"/>
    <cellStyle name="CisloOddilu" xfId="23" xr:uid="{00000000-0005-0000-0000-000011000000}"/>
    <cellStyle name="CisloOddilu 2" xfId="24" xr:uid="{00000000-0005-0000-0000-000012000000}"/>
    <cellStyle name="CisloOddilu 3" xfId="25" xr:uid="{00000000-0005-0000-0000-000013000000}"/>
    <cellStyle name="CisloPolozky" xfId="26" xr:uid="{00000000-0005-0000-0000-000014000000}"/>
    <cellStyle name="CisloPolozky 2" xfId="27" xr:uid="{00000000-0005-0000-0000-000015000000}"/>
    <cellStyle name="CisloPolozky 3" xfId="28" xr:uid="{00000000-0005-0000-0000-000016000000}"/>
    <cellStyle name="CisloSpecif" xfId="29" xr:uid="{00000000-0005-0000-0000-000017000000}"/>
    <cellStyle name="Currency 2" xfId="94" xr:uid="{00000000-0005-0000-0000-000018000000}"/>
    <cellStyle name="Currency 2 2" xfId="95" xr:uid="{00000000-0005-0000-0000-000019000000}"/>
    <cellStyle name="Currency 3" xfId="96" xr:uid="{00000000-0005-0000-0000-00001A000000}"/>
    <cellStyle name="Currency 3 2" xfId="97" xr:uid="{00000000-0005-0000-0000-00001B000000}"/>
    <cellStyle name="čárky 2" xfId="98" xr:uid="{00000000-0005-0000-0000-00001C000000}"/>
    <cellStyle name="Dezimal [0]_fa_d_do" xfId="30" xr:uid="{00000000-0005-0000-0000-00001D000000}"/>
    <cellStyle name="Dezimal_fa_d_do" xfId="31" xr:uid="{00000000-0005-0000-0000-00001E000000}"/>
    <cellStyle name="Excel Built-in Normal" xfId="32" xr:uid="{00000000-0005-0000-0000-00001F000000}"/>
    <cellStyle name="Excel Built-in Normal 2" xfId="99" xr:uid="{00000000-0005-0000-0000-000020000000}"/>
    <cellStyle name="Excel Built-in Normal 3" xfId="100" xr:uid="{00000000-0005-0000-0000-000021000000}"/>
    <cellStyle name="Font_Arial_10" xfId="101" xr:uid="{00000000-0005-0000-0000-000022000000}"/>
    <cellStyle name="HmotnJednPolozky" xfId="33" xr:uid="{00000000-0005-0000-0000-000023000000}"/>
    <cellStyle name="HmotnJednPolozky 2" xfId="34" xr:uid="{00000000-0005-0000-0000-000024000000}"/>
    <cellStyle name="HmotnJednPolozky 3" xfId="35" xr:uid="{00000000-0005-0000-0000-000025000000}"/>
    <cellStyle name="HmotnPolozkyCelk" xfId="36" xr:uid="{00000000-0005-0000-0000-000026000000}"/>
    <cellStyle name="HmotnPolozkyCelk 2" xfId="37" xr:uid="{00000000-0005-0000-0000-000027000000}"/>
    <cellStyle name="HmotnPolozkyCelk 3" xfId="38" xr:uid="{00000000-0005-0000-0000-000028000000}"/>
    <cellStyle name="kolonky" xfId="39" xr:uid="{00000000-0005-0000-0000-000029000000}"/>
    <cellStyle name="kolonky 2" xfId="40" xr:uid="{00000000-0005-0000-0000-00002A000000}"/>
    <cellStyle name="Měna 2" xfId="41" xr:uid="{00000000-0005-0000-0000-00002B000000}"/>
    <cellStyle name="Měna 2 2" xfId="102" xr:uid="{00000000-0005-0000-0000-00002C000000}"/>
    <cellStyle name="Měna 2 2 2" xfId="103" xr:uid="{00000000-0005-0000-0000-00002D000000}"/>
    <cellStyle name="Měna 2 2 2 2" xfId="104" xr:uid="{00000000-0005-0000-0000-00002E000000}"/>
    <cellStyle name="Měna 2 2 3" xfId="105" xr:uid="{00000000-0005-0000-0000-00002F000000}"/>
    <cellStyle name="Měna 2 2 3 2" xfId="106" xr:uid="{00000000-0005-0000-0000-000030000000}"/>
    <cellStyle name="Měna 2 2 4" xfId="107" xr:uid="{00000000-0005-0000-0000-000031000000}"/>
    <cellStyle name="Měna 2 2 4 2" xfId="108" xr:uid="{00000000-0005-0000-0000-000032000000}"/>
    <cellStyle name="Měna 2 2 5" xfId="109" xr:uid="{00000000-0005-0000-0000-000033000000}"/>
    <cellStyle name="Měna 2 3" xfId="110" xr:uid="{00000000-0005-0000-0000-000034000000}"/>
    <cellStyle name="Měna 2 3 2" xfId="111" xr:uid="{00000000-0005-0000-0000-000035000000}"/>
    <cellStyle name="Měna 2 4" xfId="112" xr:uid="{00000000-0005-0000-0000-000036000000}"/>
    <cellStyle name="Měna 2 4 2" xfId="113" xr:uid="{00000000-0005-0000-0000-000037000000}"/>
    <cellStyle name="Měna 2 5" xfId="114" xr:uid="{00000000-0005-0000-0000-000038000000}"/>
    <cellStyle name="Měna 2 5 2" xfId="115" xr:uid="{00000000-0005-0000-0000-000039000000}"/>
    <cellStyle name="Měna 2 6" xfId="116" xr:uid="{00000000-0005-0000-0000-00003A000000}"/>
    <cellStyle name="Měna 3" xfId="117" xr:uid="{00000000-0005-0000-0000-00003B000000}"/>
    <cellStyle name="Měna 3 2" xfId="118" xr:uid="{00000000-0005-0000-0000-00003C000000}"/>
    <cellStyle name="Měna 3 2 2" xfId="119" xr:uid="{00000000-0005-0000-0000-00003D000000}"/>
    <cellStyle name="Měna 3 2 2 2" xfId="120" xr:uid="{00000000-0005-0000-0000-00003E000000}"/>
    <cellStyle name="Měna 3 2 3" xfId="121" xr:uid="{00000000-0005-0000-0000-00003F000000}"/>
    <cellStyle name="Měna 3 2 3 2" xfId="122" xr:uid="{00000000-0005-0000-0000-000040000000}"/>
    <cellStyle name="Měna 3 2 4" xfId="123" xr:uid="{00000000-0005-0000-0000-000041000000}"/>
    <cellStyle name="Měna 3 2 4 2" xfId="124" xr:uid="{00000000-0005-0000-0000-000042000000}"/>
    <cellStyle name="Měna 3 2 5" xfId="125" xr:uid="{00000000-0005-0000-0000-000043000000}"/>
    <cellStyle name="Měna 3 3" xfId="126" xr:uid="{00000000-0005-0000-0000-000044000000}"/>
    <cellStyle name="Měna 3 3 2" xfId="127" xr:uid="{00000000-0005-0000-0000-000045000000}"/>
    <cellStyle name="Měna 3 4" xfId="128" xr:uid="{00000000-0005-0000-0000-000046000000}"/>
    <cellStyle name="Měna 3 4 2" xfId="129" xr:uid="{00000000-0005-0000-0000-000047000000}"/>
    <cellStyle name="Měna 3 5" xfId="130" xr:uid="{00000000-0005-0000-0000-000048000000}"/>
    <cellStyle name="Měna 3 5 2" xfId="131" xr:uid="{00000000-0005-0000-0000-000049000000}"/>
    <cellStyle name="Měna 3 6" xfId="132" xr:uid="{00000000-0005-0000-0000-00004A000000}"/>
    <cellStyle name="Měna 4" xfId="133" xr:uid="{00000000-0005-0000-0000-00004B000000}"/>
    <cellStyle name="Měna 4 2" xfId="134" xr:uid="{00000000-0005-0000-0000-00004C000000}"/>
    <cellStyle name="Měna 4 2 2" xfId="135" xr:uid="{00000000-0005-0000-0000-00004D000000}"/>
    <cellStyle name="Měna 4 3" xfId="136" xr:uid="{00000000-0005-0000-0000-00004E000000}"/>
    <cellStyle name="Měna 4 3 2" xfId="137" xr:uid="{00000000-0005-0000-0000-00004F000000}"/>
    <cellStyle name="Měna 4 4" xfId="138" xr:uid="{00000000-0005-0000-0000-000050000000}"/>
    <cellStyle name="Měna 4 4 2" xfId="139" xr:uid="{00000000-0005-0000-0000-000051000000}"/>
    <cellStyle name="Měna 4 5" xfId="140" xr:uid="{00000000-0005-0000-0000-000052000000}"/>
    <cellStyle name="Měna 5" xfId="141" xr:uid="{00000000-0005-0000-0000-000053000000}"/>
    <cellStyle name="Měna 5 2" xfId="142" xr:uid="{00000000-0005-0000-0000-000054000000}"/>
    <cellStyle name="Měna 6" xfId="143" xr:uid="{00000000-0005-0000-0000-000055000000}"/>
    <cellStyle name="Měna 6 2" xfId="144" xr:uid="{00000000-0005-0000-0000-000056000000}"/>
    <cellStyle name="Měna 7" xfId="145" xr:uid="{00000000-0005-0000-0000-000057000000}"/>
    <cellStyle name="měny 2" xfId="146" xr:uid="{00000000-0005-0000-0000-000058000000}"/>
    <cellStyle name="měny 2 2" xfId="147" xr:uid="{00000000-0005-0000-0000-000059000000}"/>
    <cellStyle name="MJPolozky" xfId="42" xr:uid="{00000000-0005-0000-0000-00005A000000}"/>
    <cellStyle name="MJPolozky 2" xfId="43" xr:uid="{00000000-0005-0000-0000-00005B000000}"/>
    <cellStyle name="MJPolozky 3" xfId="44" xr:uid="{00000000-0005-0000-0000-00005C000000}"/>
    <cellStyle name="MnozstviPolozky" xfId="45" xr:uid="{00000000-0005-0000-0000-00005D000000}"/>
    <cellStyle name="MnozstviPolozky 2" xfId="46" xr:uid="{00000000-0005-0000-0000-00005E000000}"/>
    <cellStyle name="MnozstviPolozky 3" xfId="47" xr:uid="{00000000-0005-0000-0000-00005F000000}"/>
    <cellStyle name="Název 2" xfId="148" xr:uid="{00000000-0005-0000-0000-000060000000}"/>
    <cellStyle name="NazevOddilu" xfId="48" xr:uid="{00000000-0005-0000-0000-000061000000}"/>
    <cellStyle name="NazevPolozky" xfId="49" xr:uid="{00000000-0005-0000-0000-000062000000}"/>
    <cellStyle name="NazevPolozky 2" xfId="50" xr:uid="{00000000-0005-0000-0000-000063000000}"/>
    <cellStyle name="NazevPolozky 3" xfId="51" xr:uid="{00000000-0005-0000-0000-000064000000}"/>
    <cellStyle name="NazevSouctuOddilu" xfId="52" xr:uid="{00000000-0005-0000-0000-000065000000}"/>
    <cellStyle name="NazevSouctuOddilu 2" xfId="53" xr:uid="{00000000-0005-0000-0000-000066000000}"/>
    <cellStyle name="Normal 2" xfId="149" xr:uid="{00000000-0005-0000-0000-000067000000}"/>
    <cellStyle name="Normal_6-Faktura" xfId="1" xr:uid="{00000000-0005-0000-0000-000068000000}"/>
    <cellStyle name="Normální" xfId="0" builtinId="0"/>
    <cellStyle name="Normální 10" xfId="54" xr:uid="{00000000-0005-0000-0000-00006A000000}"/>
    <cellStyle name="normální 10 2" xfId="150" xr:uid="{00000000-0005-0000-0000-00006B000000}"/>
    <cellStyle name="Normální 11" xfId="93" xr:uid="{00000000-0005-0000-0000-00006C000000}"/>
    <cellStyle name="Normální 12" xfId="151" xr:uid="{00000000-0005-0000-0000-00006D000000}"/>
    <cellStyle name="Normální 13" xfId="152" xr:uid="{00000000-0005-0000-0000-00006E000000}"/>
    <cellStyle name="Normální 14" xfId="153" xr:uid="{00000000-0005-0000-0000-00006F000000}"/>
    <cellStyle name="Normální 15" xfId="154" xr:uid="{00000000-0005-0000-0000-000070000000}"/>
    <cellStyle name="Normální 16" xfId="176" xr:uid="{00000000-0005-0000-0000-000071000000}"/>
    <cellStyle name="Normální 2" xfId="3" xr:uid="{00000000-0005-0000-0000-000072000000}"/>
    <cellStyle name="Normální 2 2" xfId="55" xr:uid="{00000000-0005-0000-0000-000073000000}"/>
    <cellStyle name="Normální 2 3" xfId="4" xr:uid="{00000000-0005-0000-0000-000074000000}"/>
    <cellStyle name="Normální 2 3 2" xfId="56" xr:uid="{00000000-0005-0000-0000-000075000000}"/>
    <cellStyle name="Normální 2 4" xfId="92" xr:uid="{00000000-0005-0000-0000-000076000000}"/>
    <cellStyle name="Normální 3" xfId="2" xr:uid="{00000000-0005-0000-0000-000077000000}"/>
    <cellStyle name="Normální 3 2" xfId="155" xr:uid="{00000000-0005-0000-0000-000078000000}"/>
    <cellStyle name="normální 3 2 2" xfId="156" xr:uid="{00000000-0005-0000-0000-000079000000}"/>
    <cellStyle name="normální 3 2 2 2" xfId="157" xr:uid="{00000000-0005-0000-0000-00007A000000}"/>
    <cellStyle name="Normální 4" xfId="5" xr:uid="{00000000-0005-0000-0000-00007B000000}"/>
    <cellStyle name="Normální 4 2" xfId="178" xr:uid="{00000000-0005-0000-0000-00007C000000}"/>
    <cellStyle name="Normální 4 3" xfId="177" xr:uid="{00000000-0005-0000-0000-00007D000000}"/>
    <cellStyle name="Normální 5" xfId="57" xr:uid="{00000000-0005-0000-0000-00007E000000}"/>
    <cellStyle name="Normální 5 2" xfId="58" xr:uid="{00000000-0005-0000-0000-00007F000000}"/>
    <cellStyle name="Normální 6" xfId="59" xr:uid="{00000000-0005-0000-0000-000080000000}"/>
    <cellStyle name="Normální 6 2" xfId="60" xr:uid="{00000000-0005-0000-0000-000081000000}"/>
    <cellStyle name="Normální 6 5" xfId="61" xr:uid="{00000000-0005-0000-0000-000082000000}"/>
    <cellStyle name="Normální 6 5 2" xfId="62" xr:uid="{00000000-0005-0000-0000-000083000000}"/>
    <cellStyle name="Normální 6 5 2 2" xfId="63" xr:uid="{00000000-0005-0000-0000-000084000000}"/>
    <cellStyle name="Normální 6 5 2 2 2" xfId="158" xr:uid="{00000000-0005-0000-0000-000085000000}"/>
    <cellStyle name="Normální 6 5 2 3" xfId="159" xr:uid="{00000000-0005-0000-0000-000086000000}"/>
    <cellStyle name="Normální 6 5 2 3 2" xfId="160" xr:uid="{00000000-0005-0000-0000-000087000000}"/>
    <cellStyle name="Normální 6 5 2 4" xfId="161" xr:uid="{00000000-0005-0000-0000-000088000000}"/>
    <cellStyle name="Normální 6 5 3" xfId="64" xr:uid="{00000000-0005-0000-0000-000089000000}"/>
    <cellStyle name="Normální 6 5 3 2" xfId="65" xr:uid="{00000000-0005-0000-0000-00008A000000}"/>
    <cellStyle name="Normální 6 5 3 2 2" xfId="162" xr:uid="{00000000-0005-0000-0000-00008B000000}"/>
    <cellStyle name="Normální 6 5 3 3" xfId="163" xr:uid="{00000000-0005-0000-0000-00008C000000}"/>
    <cellStyle name="Normální 6 5 4" xfId="66" xr:uid="{00000000-0005-0000-0000-00008D000000}"/>
    <cellStyle name="Normální 6 5 4 2" xfId="67" xr:uid="{00000000-0005-0000-0000-00008E000000}"/>
    <cellStyle name="Normální 6 5 4 2 2" xfId="164" xr:uid="{00000000-0005-0000-0000-00008F000000}"/>
    <cellStyle name="Normální 6 5 4 3" xfId="165" xr:uid="{00000000-0005-0000-0000-000090000000}"/>
    <cellStyle name="Normální 6 5 5" xfId="68" xr:uid="{00000000-0005-0000-0000-000091000000}"/>
    <cellStyle name="Normální 6 5 5 2" xfId="166" xr:uid="{00000000-0005-0000-0000-000092000000}"/>
    <cellStyle name="Normální 6 5 6" xfId="167" xr:uid="{00000000-0005-0000-0000-000093000000}"/>
    <cellStyle name="Normální 7" xfId="69" xr:uid="{00000000-0005-0000-0000-000094000000}"/>
    <cellStyle name="Normální 7 2" xfId="168" xr:uid="{00000000-0005-0000-0000-000095000000}"/>
    <cellStyle name="normální 8" xfId="70" xr:uid="{00000000-0005-0000-0000-000096000000}"/>
    <cellStyle name="normální 9" xfId="71" xr:uid="{00000000-0005-0000-0000-000097000000}"/>
    <cellStyle name="normální 9 2" xfId="72" xr:uid="{00000000-0005-0000-0000-000098000000}"/>
    <cellStyle name="Percent 2" xfId="169" xr:uid="{00000000-0005-0000-0000-000099000000}"/>
    <cellStyle name="Percent 3" xfId="170" xr:uid="{00000000-0005-0000-0000-00009A000000}"/>
    <cellStyle name="PoradCisloPolozky" xfId="73" xr:uid="{00000000-0005-0000-0000-00009B000000}"/>
    <cellStyle name="PoradCisloPolozky 2" xfId="74" xr:uid="{00000000-0005-0000-0000-00009C000000}"/>
    <cellStyle name="PoradCisloPolozky 3" xfId="75" xr:uid="{00000000-0005-0000-0000-00009D000000}"/>
    <cellStyle name="procent 2" xfId="171" xr:uid="{00000000-0005-0000-0000-00009E000000}"/>
    <cellStyle name="procent 3" xfId="172" xr:uid="{00000000-0005-0000-0000-00009F000000}"/>
    <cellStyle name="procent 4" xfId="173" xr:uid="{00000000-0005-0000-0000-0000A0000000}"/>
    <cellStyle name="SAPBEXstdItem" xfId="76" xr:uid="{00000000-0005-0000-0000-0000A1000000}"/>
    <cellStyle name="SAPBEXstdItem 2" xfId="77" xr:uid="{00000000-0005-0000-0000-0000A2000000}"/>
    <cellStyle name="SoucetHmotOddilu" xfId="78" xr:uid="{00000000-0005-0000-0000-0000A3000000}"/>
    <cellStyle name="SoucetHmotOddilu 2" xfId="79" xr:uid="{00000000-0005-0000-0000-0000A4000000}"/>
    <cellStyle name="SoucetMontaziOddilu" xfId="80" xr:uid="{00000000-0005-0000-0000-0000A5000000}"/>
    <cellStyle name="SoucetMontaziOddilu 2" xfId="81" xr:uid="{00000000-0005-0000-0000-0000A6000000}"/>
    <cellStyle name="Standard_fa_d_do" xfId="82" xr:uid="{00000000-0005-0000-0000-0000A7000000}"/>
    <cellStyle name="Styl 1" xfId="83" xr:uid="{00000000-0005-0000-0000-0000A8000000}"/>
    <cellStyle name="ţ_x001d_đÍ%–ýť&amp;‰ý_x000b__x0008_˙_x0008_Ô_x0009__x0007__x0001__x0001_" xfId="84" xr:uid="{00000000-0005-0000-0000-0000A9000000}"/>
    <cellStyle name="ţ_x001d_đÍ%–ýť&amp;‰ý_x000b__x0008_˙_x0008_Ô_x0009__x0007__x0001__x0001_ 2" xfId="85" xr:uid="{00000000-0005-0000-0000-0000AA000000}"/>
    <cellStyle name="ţ_x001d_đÍ%–ýť&amp;‰ý_x000b__x0008_˙_x0008_Ô_x0009__x0007__x0001__x0001_ 3" xfId="86" xr:uid="{00000000-0005-0000-0000-0000AB000000}"/>
    <cellStyle name="ţ_x001d_đÍ%–ýť&amp;‰ý_x000b__x0008_˙_x0008_Ô_x0009__x0007__x0001__x0001_ 4" xfId="87" xr:uid="{00000000-0005-0000-0000-0000AC000000}"/>
    <cellStyle name="text" xfId="174" xr:uid="{00000000-0005-0000-0000-0000AD000000}"/>
    <cellStyle name="texttucne" xfId="175" xr:uid="{00000000-0005-0000-0000-0000AE000000}"/>
    <cellStyle name="TonazSute" xfId="88" xr:uid="{00000000-0005-0000-0000-0000AF000000}"/>
    <cellStyle name="TonazSute 2" xfId="89" xr:uid="{00000000-0005-0000-0000-0000B0000000}"/>
    <cellStyle name="Währung [0]_fa_d_do" xfId="90" xr:uid="{00000000-0005-0000-0000-0000B1000000}"/>
    <cellStyle name="Währung_fa_d_do" xfId="91" xr:uid="{00000000-0005-0000-0000-0000B2000000}"/>
  </cellStyles>
  <dxfs count="0"/>
  <tableStyles count="0" defaultTableStyle="TableStyleMedium9" defaultPivotStyle="PivotStyleLight16"/>
  <colors>
    <mruColors>
      <color rgb="FFFFD96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2.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IRA/Dokumenty/MIRA/PR&#193;CE/V&#205;CE%20-%20M&#201;N&#282;%20PR&#193;CE%20-%20&#218;ST&#205;/Dokumenty/Fa%20&#268;.Velenice/Pokusy/1%20Fa%2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miroslav.straka/Dokumenty/PR&#193;CE%202009/PLAN&#193;%20-%20CHEB/SO%2066-33-01%20%20CHODOV&#193;%20PLAN&#193;%20-%20M.L&#193;ZN&#282;/PROTOKOLY%20r.09/BOHUMIN/VZOR/vzorov&#253;%20rozpo&#269;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___PRACE___/ZALOHA/Pr&#225;ce/ZBV/M&#283;ln&#237;k%20-%20ZBV%20&#269;.%2017.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polecny\spolecna\Documents%20and%20Settings\Martin\Local%20Settings\Temporary%20Internet%20Files\Content.IE5\33TFFLSW\Se&#353;it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kumenty\Fa%20&#268;.Velenice\Pokusy\1%20Fa%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MIRA/Dokumenty/MIRA/PR&#193;CE/V&#205;CE%20-%20M&#201;N&#282;%20PR&#193;CE%20-%20&#218;ST&#205;/Dokumenty/Fa%20&#268;.Velenice/Fa%20%20&#268;.%20Velenice%209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kumenty\Fa%20&#268;.Velenice\Fa%20%20&#268;.%20Velenice%209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Data%20aplikaci\TEMP\BOHUMIN\VZOR\vzorov&#253;%20rozpo&#269;e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MIRA/Dokumenty/MIRA/PR&#193;CE/V&#205;CE%20-%20M&#201;N&#282;%20PR&#193;CE%20-%20&#218;ST&#205;/DOCUME~1/JAN~1.VRA/LOCALS~1/Temp/michal&#353;&#237;f/Zm&#283;nov&#253;%20list%202/Zm&#283;novv&#253;%20list%20&#269;.%2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CUME~1\JAN~1.VRA\LOCALS~1\Temp\michal&#353;&#237;f\Zm&#283;nov&#253;%20list%202\Zm&#283;novv&#253;%20list%20&#26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403.USKMH/Local%20Settings/Temporary%20Internet%20Files/OLK8/Data%20aplikaci/TEMP/BOHUMIN/VZOR/vzorov&#253;%20rozpo&#269;e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ata%20aplikaci/TEMP/BOHUMIN/VZOR/vzorov&#253;%20rozpo&#269;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videnční list změny stavby"/>
      <sheetName val="Zápis o změně SO"/>
      <sheetName val="Přehled dokladů"/>
      <sheetName val="Přehled změn stavby"/>
      <sheetName val="Prehled kategorizace"/>
    </sheetNames>
    <sheetDataSet>
      <sheetData sheetId="0">
        <row r="4">
          <cell r="C4" t="str">
            <v>I/9, I/16 Mělník, obchvat 1. stavba ,EV.Č.: 373560, ISPROFIN: 3271111120</v>
          </cell>
        </row>
      </sheetData>
      <sheetData sheetId="1"/>
      <sheetData sheetId="2"/>
      <sheetData sheetId="3"/>
      <sheetData sheetId="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C4" t="str">
            <v>Osová Bítýška</v>
          </cell>
        </row>
      </sheetData>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 val="Modul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 val="Modul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jekty a ceny celk"/>
      <sheetName val="objekty a ceny"/>
      <sheetName val="10-21-01"/>
      <sheetName val="11-21-01"/>
      <sheetName val="12-21-01"/>
      <sheetName val="13-21-01"/>
      <sheetName val="14-21-01"/>
      <sheetName val="14-21-03"/>
      <sheetName val="14-21-04"/>
      <sheetName val="15-21-01"/>
      <sheetName val="15-21-03"/>
      <sheetName val="16-21-01"/>
      <sheetName val="16-21-03"/>
      <sheetName val="17-21-0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jekty a ceny celk"/>
      <sheetName val="objekty a ceny"/>
      <sheetName val="10-21-01"/>
      <sheetName val="11-21-01"/>
      <sheetName val="12-21-01"/>
      <sheetName val="13-21-01"/>
      <sheetName val="14-21-01"/>
      <sheetName val="14-21-03"/>
      <sheetName val="14-21-04"/>
      <sheetName val="15-21-01"/>
      <sheetName val="15-21-03"/>
      <sheetName val="16-21-01"/>
      <sheetName val="16-21-03"/>
      <sheetName val="17-21-0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refreshError="1"/>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27A3-09BD-4160-8497-A5AF88498BBF}">
  <sheetPr>
    <tabColor theme="9" tint="0.59999389629810485"/>
  </sheetPr>
  <dimension ref="A1:A36"/>
  <sheetViews>
    <sheetView topLeftCell="A8" zoomScaleNormal="100" workbookViewId="0">
      <selection activeCell="A6" sqref="A6"/>
    </sheetView>
  </sheetViews>
  <sheetFormatPr defaultRowHeight="13.2"/>
  <cols>
    <col min="1" max="1" width="115.5546875" customWidth="1"/>
  </cols>
  <sheetData>
    <row r="1" spans="1:1" ht="22.8">
      <c r="A1" s="128" t="s">
        <v>109</v>
      </c>
    </row>
    <row r="2" spans="1:1">
      <c r="A2" s="129" t="s">
        <v>110</v>
      </c>
    </row>
    <row r="3" spans="1:1">
      <c r="A3" s="127"/>
    </row>
    <row r="4" spans="1:1">
      <c r="A4" s="127" t="str">
        <f>'02 Změnový list'!C10</f>
        <v>Objednatel: Krajská správa a údržba silnic Středočeského kraje, příspěvková organizace se sídlem Zborovská 81/11, 150 00 Praha 5, Smíchov</v>
      </c>
    </row>
    <row r="5" spans="1:1">
      <c r="A5" s="127" t="str">
        <f>'02 Změnový list'!C11</f>
        <v>Zhotovitel:  [ Doplňte ]</v>
      </c>
    </row>
    <row r="6" spans="1:1">
      <c r="A6" s="127" t="str">
        <f>'02 Změnový list'!C9</f>
        <v>Strany smlouvy o dílo [ Doplňte ] na realizaci uvedené Stavby uzavřené dne [ Doplňte ] (dále jen Smlouva):</v>
      </c>
    </row>
    <row r="7" spans="1:1">
      <c r="A7" s="127"/>
    </row>
    <row r="8" spans="1:1" ht="26.4" customHeight="1">
      <c r="A8" s="124" t="s">
        <v>111</v>
      </c>
    </row>
    <row r="9" spans="1:1" ht="26.4">
      <c r="A9" s="125" t="s">
        <v>113</v>
      </c>
    </row>
    <row r="10" spans="1:1" ht="24.6" customHeight="1">
      <c r="A10" s="124" t="s">
        <v>119</v>
      </c>
    </row>
    <row r="11" spans="1:1" ht="26.4">
      <c r="A11" s="125" t="s">
        <v>114</v>
      </c>
    </row>
    <row r="12" spans="1:1">
      <c r="A12" s="125" t="s">
        <v>107</v>
      </c>
    </row>
    <row r="13" spans="1:1">
      <c r="A13" s="126" t="s">
        <v>129</v>
      </c>
    </row>
    <row r="14" spans="1:1">
      <c r="A14" s="126" t="s">
        <v>108</v>
      </c>
    </row>
    <row r="15" spans="1:1">
      <c r="A15" s="125"/>
    </row>
    <row r="16" spans="1:1" ht="52.8">
      <c r="A16" s="125" t="s">
        <v>115</v>
      </c>
    </row>
    <row r="17" spans="1:1" ht="23.4" customHeight="1">
      <c r="A17" s="124" t="s">
        <v>112</v>
      </c>
    </row>
    <row r="18" spans="1:1" ht="39.6">
      <c r="A18" s="125" t="s">
        <v>116</v>
      </c>
    </row>
    <row r="19" spans="1:1" ht="21" customHeight="1">
      <c r="A19" s="124" t="s">
        <v>118</v>
      </c>
    </row>
    <row r="20" spans="1:1">
      <c r="A20" s="125" t="s">
        <v>142</v>
      </c>
    </row>
    <row r="21" spans="1:1">
      <c r="A21" s="125" t="s">
        <v>117</v>
      </c>
    </row>
    <row r="22" spans="1:1" ht="21" customHeight="1">
      <c r="A22" s="130" t="s">
        <v>121</v>
      </c>
    </row>
    <row r="23" spans="1:1">
      <c r="A23" s="123" t="s">
        <v>122</v>
      </c>
    </row>
    <row r="24" spans="1:1">
      <c r="A24" s="123" t="s">
        <v>123</v>
      </c>
    </row>
    <row r="25" spans="1:1">
      <c r="A25" s="123" t="s">
        <v>124</v>
      </c>
    </row>
    <row r="27" spans="1:1">
      <c r="A27" s="145"/>
    </row>
    <row r="36" spans="1:1">
      <c r="A36" s="123"/>
    </row>
  </sheetData>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xWindow="680" yWindow="581" count="2">
        <x14:dataValidation type="list" allowBlank="1" showDropDown="1" showInputMessage="1" showErrorMessage="1" errorTitle="Nevyplňovat" error="Pole bude automaticky doplněno na základě vyplnění změnového listu (02 Změnový list)." promptTitle="Nevyplňovat" prompt="Pole bude automaticky doplněno na základě vyplnění změnového listu (02 Změnový list)." xr:uid="{FFF81278-8E02-46E8-BB1F-249F65CBD12D}">
          <x14:formula1>
            <xm:f>'02 Změnový list'!$C$11</xm:f>
          </x14:formula1>
          <xm:sqref>A5</xm:sqref>
        </x14:dataValidation>
        <x14:dataValidation type="list" allowBlank="1" showDropDown="1" showInputMessage="1" showErrorMessage="1" errorTitle="Nevyplňovat" error="Pole bude automaticky doplněno na základě vyplnění změnového listu (02 Změnový list)." promptTitle="Nevyplňovat" prompt="Pole bude automaticky doplněno na základě vyplnění změnového listu (02 Změnový list)." xr:uid="{7B6E4528-3BDA-49E9-9484-742831851EF4}">
          <x14:formula1>
            <xm:f>'02 Změnový list'!$C$9</xm:f>
          </x14:formula1>
          <xm:sqref>A6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A1:AI32"/>
  <sheetViews>
    <sheetView topLeftCell="B1" zoomScaleNormal="100" workbookViewId="0">
      <selection activeCell="AD31" sqref="AD31"/>
    </sheetView>
  </sheetViews>
  <sheetFormatPr defaultRowHeight="13.2"/>
  <cols>
    <col min="1" max="1" width="1.77734375" hidden="1" customWidth="1"/>
    <col min="2" max="2" width="0.77734375" customWidth="1"/>
    <col min="3" max="3" width="2.21875" customWidth="1"/>
    <col min="4" max="4" width="5.44140625" customWidth="1"/>
    <col min="5" max="5" width="6" customWidth="1"/>
    <col min="6" max="6" width="3.21875" customWidth="1"/>
    <col min="7" max="7" width="7.5546875" customWidth="1"/>
    <col min="8" max="8" width="5.5546875" customWidth="1"/>
    <col min="9" max="9" width="5.21875" customWidth="1"/>
    <col min="10" max="10" width="2.21875" customWidth="1"/>
    <col min="11" max="11" width="4.77734375" customWidth="1"/>
    <col min="12" max="12" width="5.77734375" customWidth="1"/>
    <col min="13" max="13" width="5.44140625" customWidth="1"/>
    <col min="14" max="14" width="4" customWidth="1"/>
    <col min="15" max="15" width="2.77734375" customWidth="1"/>
    <col min="16" max="16" width="9.77734375" customWidth="1"/>
    <col min="17" max="17" width="5.21875" customWidth="1"/>
    <col min="18" max="18" width="5.44140625" customWidth="1"/>
    <col min="19" max="19" width="4.21875" customWidth="1"/>
    <col min="20" max="20" width="2.77734375" customWidth="1"/>
    <col min="21" max="21" width="9.77734375" customWidth="1"/>
    <col min="22" max="22" width="0.77734375" customWidth="1"/>
    <col min="23" max="23" width="5.77734375" customWidth="1"/>
    <col min="25" max="25" width="12.77734375" bestFit="1" customWidth="1"/>
  </cols>
  <sheetData>
    <row r="1" spans="1:35" ht="22.5" customHeight="1" thickBot="1">
      <c r="C1" s="168"/>
      <c r="D1" s="168"/>
      <c r="E1" s="168"/>
      <c r="F1" s="168"/>
      <c r="G1" s="168"/>
      <c r="H1" s="168"/>
      <c r="I1" s="168"/>
      <c r="J1" s="168"/>
      <c r="K1" s="168"/>
      <c r="L1" s="168"/>
      <c r="M1" s="168"/>
      <c r="N1" s="168"/>
      <c r="O1" s="168"/>
      <c r="P1" s="168"/>
      <c r="Q1" s="168"/>
      <c r="R1" s="168"/>
      <c r="S1" s="168"/>
      <c r="T1" s="168"/>
      <c r="U1" s="168"/>
    </row>
    <row r="2" spans="1:35" ht="17.399999999999999">
      <c r="A2" s="2"/>
      <c r="B2" s="169" t="s">
        <v>125</v>
      </c>
      <c r="C2" s="170"/>
      <c r="D2" s="170"/>
      <c r="E2" s="170"/>
      <c r="F2" s="170"/>
      <c r="G2" s="170"/>
      <c r="H2" s="170"/>
      <c r="I2" s="170"/>
      <c r="J2" s="170"/>
      <c r="K2" s="170"/>
      <c r="L2" s="170"/>
      <c r="M2" s="170"/>
      <c r="N2" s="170"/>
      <c r="O2" s="170"/>
      <c r="P2" s="170"/>
      <c r="Q2" s="170"/>
      <c r="R2" s="170"/>
      <c r="S2" s="170"/>
      <c r="T2" s="170"/>
      <c r="U2" s="170"/>
      <c r="V2" s="171"/>
    </row>
    <row r="3" spans="1:35" ht="8.25" customHeight="1" thickBot="1">
      <c r="A3" s="5"/>
      <c r="B3" s="7"/>
      <c r="C3" s="1"/>
      <c r="D3" s="1"/>
      <c r="E3" s="1"/>
      <c r="F3" s="1"/>
      <c r="G3" s="1"/>
      <c r="H3" s="1"/>
      <c r="I3" s="1"/>
      <c r="J3" s="1"/>
      <c r="K3" s="1"/>
      <c r="L3" s="1"/>
      <c r="M3" s="1"/>
      <c r="N3" s="1"/>
      <c r="O3" s="1"/>
      <c r="P3" s="1"/>
      <c r="Q3" s="1"/>
      <c r="R3" s="1"/>
      <c r="S3" s="1"/>
      <c r="T3" s="1"/>
      <c r="U3" s="1"/>
      <c r="V3" s="8"/>
    </row>
    <row r="4" spans="1:35" ht="5.25" customHeight="1">
      <c r="A4" s="5"/>
      <c r="B4" s="2"/>
      <c r="C4" s="3"/>
      <c r="D4" s="3"/>
      <c r="E4" s="3"/>
      <c r="F4" s="3"/>
      <c r="G4" s="3"/>
      <c r="H4" s="3"/>
      <c r="I4" s="3"/>
      <c r="J4" s="3"/>
      <c r="K4" s="3"/>
      <c r="L4" s="3"/>
      <c r="M4" s="3"/>
      <c r="N4" s="3"/>
      <c r="O4" s="2"/>
      <c r="P4" s="3"/>
      <c r="Q4" s="3"/>
      <c r="R4" s="3"/>
      <c r="S4" s="4"/>
      <c r="T4" s="2"/>
      <c r="U4" s="3"/>
      <c r="V4" s="4"/>
    </row>
    <row r="5" spans="1:35" ht="12.75" customHeight="1">
      <c r="A5" s="5"/>
      <c r="B5" s="5"/>
      <c r="C5" s="174" t="s">
        <v>64</v>
      </c>
      <c r="D5" s="174"/>
      <c r="E5" s="174"/>
      <c r="F5" s="174"/>
      <c r="G5" s="174"/>
      <c r="H5" s="174"/>
      <c r="I5" s="174"/>
      <c r="J5" s="9"/>
      <c r="K5" s="11"/>
      <c r="L5" s="9"/>
      <c r="M5" s="9"/>
      <c r="N5" s="9"/>
      <c r="O5" s="172" t="s">
        <v>65</v>
      </c>
      <c r="P5" s="147"/>
      <c r="Q5" s="147"/>
      <c r="R5" s="147"/>
      <c r="S5" s="173"/>
      <c r="T5" s="175" t="s">
        <v>102</v>
      </c>
      <c r="U5" s="176"/>
      <c r="V5" s="177"/>
    </row>
    <row r="6" spans="1:35" ht="13.2" customHeight="1">
      <c r="A6" s="5"/>
      <c r="B6" s="5"/>
      <c r="C6" s="164" t="s">
        <v>70</v>
      </c>
      <c r="D6" s="164"/>
      <c r="E6" s="164"/>
      <c r="F6" s="164"/>
      <c r="G6" s="164"/>
      <c r="H6" s="164"/>
      <c r="I6" s="164"/>
      <c r="J6" s="164"/>
      <c r="K6" s="164"/>
      <c r="L6" s="164"/>
      <c r="M6" s="164"/>
      <c r="N6" s="165"/>
      <c r="O6" s="172"/>
      <c r="P6" s="147"/>
      <c r="Q6" s="147"/>
      <c r="R6" s="147"/>
      <c r="S6" s="173"/>
      <c r="T6" s="178" t="s">
        <v>67</v>
      </c>
      <c r="U6" s="164"/>
      <c r="V6" s="20"/>
    </row>
    <row r="7" spans="1:35" ht="12.75" customHeight="1">
      <c r="A7" s="5"/>
      <c r="B7" s="5"/>
      <c r="C7" s="174" t="s">
        <v>0</v>
      </c>
      <c r="D7" s="174"/>
      <c r="E7" s="174"/>
      <c r="F7" s="174"/>
      <c r="G7" s="174"/>
      <c r="H7" s="174"/>
      <c r="I7" s="174"/>
      <c r="J7" s="174"/>
      <c r="K7" s="174"/>
      <c r="L7" s="9"/>
      <c r="M7" s="9"/>
      <c r="N7" s="9"/>
      <c r="O7" s="178" t="s">
        <v>67</v>
      </c>
      <c r="P7" s="164"/>
      <c r="Q7" s="164"/>
      <c r="R7" s="164"/>
      <c r="S7" s="165"/>
      <c r="T7" s="178"/>
      <c r="U7" s="164"/>
      <c r="V7" s="20"/>
      <c r="Y7" s="46"/>
    </row>
    <row r="8" spans="1:35" ht="13.95" customHeight="1" thickBot="1">
      <c r="A8" s="5"/>
      <c r="B8" s="7"/>
      <c r="C8" s="166" t="s">
        <v>71</v>
      </c>
      <c r="D8" s="166"/>
      <c r="E8" s="166"/>
      <c r="F8" s="166"/>
      <c r="G8" s="166"/>
      <c r="H8" s="166"/>
      <c r="I8" s="166"/>
      <c r="J8" s="166"/>
      <c r="K8" s="166"/>
      <c r="L8" s="166"/>
      <c r="M8" s="166"/>
      <c r="N8" s="167"/>
      <c r="O8" s="179"/>
      <c r="P8" s="166"/>
      <c r="Q8" s="166"/>
      <c r="R8" s="166"/>
      <c r="S8" s="167"/>
      <c r="T8" s="179"/>
      <c r="U8" s="166"/>
      <c r="V8" s="21"/>
    </row>
    <row r="9" spans="1:35" ht="12.75" customHeight="1">
      <c r="A9" s="5"/>
      <c r="B9" s="5"/>
      <c r="C9" s="83"/>
      <c r="D9" s="83"/>
      <c r="E9" s="83"/>
      <c r="F9" s="83"/>
      <c r="G9" s="83"/>
      <c r="H9" s="83"/>
      <c r="I9" s="83"/>
      <c r="J9" s="83"/>
      <c r="K9" s="83"/>
      <c r="L9" s="83"/>
      <c r="M9" s="83"/>
      <c r="N9" s="83"/>
      <c r="O9" s="87"/>
      <c r="P9" s="87"/>
      <c r="Q9" s="87"/>
      <c r="R9" s="87"/>
      <c r="S9" s="87"/>
      <c r="T9" s="84"/>
      <c r="U9" s="84"/>
      <c r="V9" s="14"/>
      <c r="W9" s="76"/>
      <c r="X9" s="45"/>
      <c r="Y9" s="45"/>
    </row>
    <row r="10" spans="1:35" ht="12.75" customHeight="1">
      <c r="A10" s="5"/>
      <c r="B10" s="5"/>
      <c r="C10" s="15" t="s">
        <v>1</v>
      </c>
      <c r="D10" s="83"/>
      <c r="E10" s="83"/>
      <c r="F10" s="15" t="s">
        <v>8</v>
      </c>
      <c r="G10" s="83"/>
      <c r="H10" s="83"/>
      <c r="I10" s="83"/>
      <c r="J10" s="83"/>
      <c r="K10" s="83"/>
      <c r="L10" s="83"/>
      <c r="M10" s="83"/>
      <c r="N10" s="83"/>
      <c r="O10" s="87"/>
      <c r="P10" s="87"/>
      <c r="Q10" s="87"/>
      <c r="R10" s="87"/>
      <c r="S10" s="87"/>
      <c r="T10" s="84"/>
      <c r="U10" s="84"/>
      <c r="V10" s="14"/>
      <c r="W10" s="76"/>
      <c r="X10" s="45"/>
      <c r="Y10" s="45"/>
    </row>
    <row r="11" spans="1:35" ht="12.75" customHeight="1">
      <c r="A11" s="5"/>
      <c r="B11" s="5"/>
      <c r="C11" s="83"/>
      <c r="D11" s="83"/>
      <c r="E11" s="83"/>
      <c r="F11" s="15" t="s">
        <v>6</v>
      </c>
      <c r="G11" s="83"/>
      <c r="H11" s="83"/>
      <c r="I11" s="83"/>
      <c r="J11" s="83"/>
      <c r="K11" s="83"/>
      <c r="L11" s="83"/>
      <c r="M11" s="83"/>
      <c r="N11" s="83"/>
      <c r="O11" s="87"/>
      <c r="P11" s="87"/>
      <c r="Q11" s="87"/>
      <c r="R11" s="87"/>
      <c r="S11" s="87"/>
      <c r="T11" s="84"/>
      <c r="U11" s="84"/>
      <c r="V11" s="14"/>
      <c r="W11" s="76"/>
      <c r="X11" s="45"/>
      <c r="Y11" s="45"/>
    </row>
    <row r="12" spans="1:35" ht="12.75" customHeight="1">
      <c r="A12" s="5"/>
      <c r="B12" s="5"/>
      <c r="C12" s="83"/>
      <c r="D12" s="83"/>
      <c r="E12" s="83"/>
      <c r="F12" s="15" t="s">
        <v>63</v>
      </c>
      <c r="G12" s="22" t="s">
        <v>7</v>
      </c>
      <c r="H12" s="83"/>
      <c r="I12" s="83"/>
      <c r="J12" s="83"/>
      <c r="K12" s="83"/>
      <c r="L12" s="83"/>
      <c r="M12" s="92" t="s">
        <v>68</v>
      </c>
      <c r="N12" s="83"/>
      <c r="O12" s="87"/>
      <c r="P12" s="87"/>
      <c r="Q12" s="87"/>
      <c r="R12" s="87"/>
      <c r="S12" s="87"/>
      <c r="T12" s="84"/>
      <c r="U12" s="84"/>
      <c r="V12" s="14"/>
      <c r="W12" s="76"/>
      <c r="X12" s="45"/>
      <c r="Y12" s="88"/>
      <c r="Z12" s="89"/>
      <c r="AA12" s="89"/>
      <c r="AB12" s="89"/>
      <c r="AC12" s="89"/>
      <c r="AD12" s="89"/>
      <c r="AE12" s="89"/>
      <c r="AF12" s="89"/>
      <c r="AG12" s="89"/>
      <c r="AH12" s="89"/>
    </row>
    <row r="13" spans="1:35" ht="12.75" customHeight="1" thickBot="1">
      <c r="A13" s="5"/>
      <c r="B13" s="5"/>
      <c r="C13" s="83"/>
      <c r="D13" s="83"/>
      <c r="E13" s="83"/>
      <c r="F13" s="83"/>
      <c r="G13" s="83"/>
      <c r="H13" s="83"/>
      <c r="I13" s="83"/>
      <c r="J13" s="83"/>
      <c r="K13" s="83"/>
      <c r="L13" s="83"/>
      <c r="M13" s="83"/>
      <c r="N13" s="83"/>
      <c r="O13" s="87"/>
      <c r="P13" s="87"/>
      <c r="Q13" s="87"/>
      <c r="R13" s="87"/>
      <c r="S13" s="87"/>
      <c r="T13" s="84"/>
      <c r="U13" s="84"/>
      <c r="V13" s="14"/>
      <c r="Y13" s="89"/>
    </row>
    <row r="14" spans="1:35">
      <c r="A14" s="5"/>
      <c r="B14" s="5"/>
      <c r="C14" s="150"/>
      <c r="D14" s="150"/>
      <c r="E14" s="150"/>
      <c r="F14" s="150"/>
      <c r="G14" s="150"/>
      <c r="H14" s="150"/>
      <c r="I14" s="150"/>
      <c r="J14" s="150"/>
      <c r="K14" s="150"/>
      <c r="L14" s="150"/>
      <c r="M14" s="150"/>
      <c r="N14" s="150"/>
      <c r="O14" s="150"/>
      <c r="P14" s="150"/>
      <c r="Q14" s="150"/>
      <c r="R14" s="150"/>
      <c r="S14" s="150"/>
      <c r="T14" s="150"/>
      <c r="U14" s="150"/>
      <c r="V14" s="6"/>
      <c r="Y14" s="89"/>
      <c r="Z14" s="89"/>
      <c r="AA14" s="89"/>
      <c r="AB14" s="89"/>
      <c r="AC14" s="89"/>
      <c r="AD14" s="89"/>
    </row>
    <row r="15" spans="1:35">
      <c r="A15" s="5"/>
      <c r="B15" s="5"/>
      <c r="C15" s="17" t="s">
        <v>2</v>
      </c>
      <c r="D15" s="16"/>
      <c r="E15" s="16"/>
      <c r="F15" s="91" t="s">
        <v>69</v>
      </c>
      <c r="G15" s="16"/>
      <c r="H15" s="16"/>
      <c r="I15" s="16"/>
      <c r="J15" s="16"/>
      <c r="K15" s="16"/>
      <c r="L15" s="16"/>
      <c r="M15" s="16"/>
      <c r="N15" s="16"/>
      <c r="O15" s="16"/>
      <c r="P15" s="16"/>
      <c r="Q15" s="16"/>
      <c r="R15" s="16"/>
      <c r="S15" s="16"/>
      <c r="T15" s="16"/>
      <c r="U15" s="16"/>
      <c r="V15" s="6"/>
      <c r="Y15" s="90"/>
      <c r="Z15" s="75"/>
      <c r="AA15" s="75"/>
      <c r="AB15" s="75"/>
      <c r="AC15" s="75"/>
      <c r="AD15" s="75"/>
      <c r="AE15" s="75"/>
      <c r="AF15" s="75"/>
      <c r="AG15" s="75"/>
      <c r="AH15" s="75"/>
      <c r="AI15" s="75"/>
    </row>
    <row r="16" spans="1:35">
      <c r="A16" s="5"/>
      <c r="B16" s="5"/>
      <c r="C16" s="16"/>
      <c r="D16" s="16"/>
      <c r="E16" s="16"/>
      <c r="F16" s="15"/>
      <c r="G16" s="16"/>
      <c r="H16" s="16"/>
      <c r="I16" s="16"/>
      <c r="J16" s="16"/>
      <c r="K16" s="16"/>
      <c r="L16" s="16"/>
      <c r="M16" s="16"/>
      <c r="N16" s="16"/>
      <c r="O16" s="16"/>
      <c r="P16" s="16"/>
      <c r="Q16" s="16"/>
      <c r="R16" s="16"/>
      <c r="S16" s="16"/>
      <c r="T16" s="16"/>
      <c r="U16" s="16"/>
      <c r="V16" s="6"/>
      <c r="Y16" s="75"/>
      <c r="Z16" s="74"/>
      <c r="AA16" s="75"/>
      <c r="AB16" s="75"/>
      <c r="AC16" s="75"/>
      <c r="AD16" s="75"/>
      <c r="AE16" s="75"/>
      <c r="AF16" s="75"/>
      <c r="AG16" s="75"/>
      <c r="AH16" s="75"/>
      <c r="AI16" s="75"/>
    </row>
    <row r="17" spans="1:30">
      <c r="A17" s="5"/>
      <c r="B17" s="5"/>
      <c r="C17" s="16"/>
      <c r="D17" s="16"/>
      <c r="E17" s="16"/>
      <c r="F17" s="15"/>
      <c r="G17" s="16"/>
      <c r="H17" s="16"/>
      <c r="I17" s="16"/>
      <c r="J17" s="16"/>
      <c r="K17" s="16"/>
      <c r="L17" s="16"/>
      <c r="M17" s="16"/>
      <c r="N17" s="16"/>
      <c r="O17" s="16"/>
      <c r="P17" s="16"/>
      <c r="Q17" s="16"/>
      <c r="R17" s="16"/>
      <c r="S17" s="16"/>
      <c r="T17" s="16"/>
      <c r="U17" s="16"/>
      <c r="V17" s="6"/>
      <c r="AC17" s="47"/>
    </row>
    <row r="18" spans="1:30" ht="13.8" thickBot="1">
      <c r="A18" s="5"/>
      <c r="B18" s="5"/>
      <c r="C18" s="18"/>
      <c r="D18" s="18"/>
      <c r="E18" s="18"/>
      <c r="F18" s="19"/>
      <c r="G18" s="18"/>
      <c r="H18" s="18"/>
      <c r="I18" s="18"/>
      <c r="J18" s="18"/>
      <c r="K18" s="18"/>
      <c r="L18" s="18"/>
      <c r="M18" s="18"/>
      <c r="N18" s="18"/>
      <c r="O18" s="18"/>
      <c r="P18" s="18"/>
      <c r="Q18" s="18"/>
      <c r="R18" s="18"/>
      <c r="S18" s="18"/>
      <c r="T18" s="18"/>
      <c r="U18" s="18"/>
      <c r="V18" s="6"/>
    </row>
    <row r="19" spans="1:30">
      <c r="A19" s="5"/>
      <c r="B19" s="5"/>
      <c r="C19" s="16"/>
      <c r="D19" s="16"/>
      <c r="E19" s="16"/>
      <c r="F19" s="15"/>
      <c r="G19" s="16"/>
      <c r="H19" s="16"/>
      <c r="I19" s="16"/>
      <c r="J19" s="16"/>
      <c r="K19" s="16"/>
      <c r="L19" s="16"/>
      <c r="M19" s="16"/>
      <c r="N19" s="16"/>
      <c r="O19" s="16"/>
      <c r="P19" s="16"/>
      <c r="Q19" s="16"/>
      <c r="R19" s="16"/>
      <c r="S19" s="16"/>
      <c r="T19" s="16"/>
      <c r="U19" s="16"/>
      <c r="V19" s="6"/>
      <c r="Z19" s="47"/>
    </row>
    <row r="20" spans="1:30">
      <c r="A20" s="5"/>
      <c r="B20" s="5"/>
      <c r="C20" s="158" t="s">
        <v>103</v>
      </c>
      <c r="D20" s="158"/>
      <c r="E20" s="158"/>
      <c r="F20" s="158"/>
      <c r="G20" s="158"/>
      <c r="H20" s="158"/>
      <c r="I20" s="158"/>
      <c r="J20" s="158"/>
      <c r="K20" s="158"/>
      <c r="L20" s="158"/>
      <c r="M20" s="158"/>
      <c r="N20" s="158"/>
      <c r="O20" s="158"/>
      <c r="P20" s="158"/>
      <c r="Q20" s="158"/>
      <c r="R20" s="158"/>
      <c r="S20" s="158"/>
      <c r="T20" s="16"/>
      <c r="U20" s="16"/>
      <c r="V20" s="6"/>
    </row>
    <row r="21" spans="1:30" ht="13.8" thickBot="1">
      <c r="A21" s="5"/>
      <c r="B21" s="5"/>
      <c r="C21" s="15"/>
      <c r="D21" s="15"/>
      <c r="E21" s="15"/>
      <c r="F21" s="15"/>
      <c r="G21" s="15"/>
      <c r="H21" s="15"/>
      <c r="I21" s="15"/>
      <c r="J21" s="15"/>
      <c r="K21" s="15"/>
      <c r="L21" s="15"/>
      <c r="M21" s="15"/>
      <c r="N21" s="15"/>
      <c r="O21" s="15"/>
      <c r="P21" s="15"/>
      <c r="Q21" s="15"/>
      <c r="R21" s="15"/>
      <c r="S21" s="15"/>
      <c r="T21" s="15"/>
      <c r="U21" s="15"/>
      <c r="V21" s="6"/>
    </row>
    <row r="22" spans="1:30" ht="23.55" customHeight="1">
      <c r="A22" s="5"/>
      <c r="B22" s="5"/>
      <c r="C22" s="15"/>
      <c r="D22" s="15"/>
      <c r="E22" s="159" t="s">
        <v>104</v>
      </c>
      <c r="F22" s="160"/>
      <c r="G22" s="161" t="s">
        <v>3</v>
      </c>
      <c r="H22" s="162"/>
      <c r="I22" s="162"/>
      <c r="J22" s="162"/>
      <c r="K22" s="162" t="s">
        <v>4</v>
      </c>
      <c r="L22" s="162"/>
      <c r="M22" s="162"/>
      <c r="N22" s="162"/>
      <c r="O22" s="162"/>
      <c r="P22" s="162" t="s">
        <v>5</v>
      </c>
      <c r="Q22" s="162"/>
      <c r="R22" s="162"/>
      <c r="S22" s="163"/>
      <c r="T22" s="15"/>
      <c r="U22" s="15"/>
      <c r="V22" s="6"/>
      <c r="AD22" s="47"/>
    </row>
    <row r="23" spans="1:30" ht="14.4" thickBot="1">
      <c r="A23" s="5"/>
      <c r="B23" s="5"/>
      <c r="C23" s="15"/>
      <c r="D23" s="15"/>
      <c r="E23" s="153" t="s">
        <v>54</v>
      </c>
      <c r="F23" s="154"/>
      <c r="G23" s="155">
        <v>0</v>
      </c>
      <c r="H23" s="156"/>
      <c r="I23" s="156"/>
      <c r="J23" s="156"/>
      <c r="K23" s="156">
        <v>0</v>
      </c>
      <c r="L23" s="156"/>
      <c r="M23" s="156"/>
      <c r="N23" s="156"/>
      <c r="O23" s="156"/>
      <c r="P23" s="156">
        <f>G23++K23</f>
        <v>0</v>
      </c>
      <c r="Q23" s="156"/>
      <c r="R23" s="156"/>
      <c r="S23" s="157"/>
      <c r="T23" s="15"/>
      <c r="U23" s="15"/>
      <c r="V23" s="6"/>
    </row>
    <row r="24" spans="1:30">
      <c r="A24" s="5"/>
      <c r="B24" s="5"/>
      <c r="C24" s="15"/>
      <c r="D24" s="15"/>
      <c r="E24" s="15"/>
      <c r="F24" s="15"/>
      <c r="G24" s="15"/>
      <c r="H24" s="15"/>
      <c r="I24" s="15"/>
      <c r="J24" s="15"/>
      <c r="K24" s="15"/>
      <c r="L24" s="15"/>
      <c r="M24" s="15"/>
      <c r="N24" s="15"/>
      <c r="O24" s="15"/>
      <c r="P24" s="15"/>
      <c r="Q24" s="15"/>
      <c r="R24" s="15"/>
      <c r="S24" s="15"/>
      <c r="T24" s="15"/>
      <c r="U24" s="15"/>
      <c r="V24" s="6"/>
      <c r="Z24" s="47"/>
    </row>
    <row r="25" spans="1:30">
      <c r="A25" s="5"/>
      <c r="B25" s="5"/>
      <c r="C25" s="15"/>
      <c r="D25" s="15"/>
      <c r="E25" s="15"/>
      <c r="F25" s="15"/>
      <c r="G25" s="15"/>
      <c r="H25" s="15"/>
      <c r="I25" s="15"/>
      <c r="J25" s="15"/>
      <c r="K25" s="15"/>
      <c r="L25" s="15"/>
      <c r="M25" s="15"/>
      <c r="N25" s="15"/>
      <c r="O25" s="15"/>
      <c r="P25" s="15"/>
      <c r="Q25" s="15"/>
      <c r="R25" s="15"/>
      <c r="S25" s="15"/>
      <c r="T25" s="15"/>
      <c r="U25" s="15"/>
      <c r="V25" s="6"/>
    </row>
    <row r="26" spans="1:30">
      <c r="A26" s="5"/>
      <c r="B26" s="5"/>
      <c r="C26" s="15"/>
      <c r="D26" s="15"/>
      <c r="E26" s="152" t="s">
        <v>105</v>
      </c>
      <c r="F26" s="152"/>
      <c r="G26" s="152"/>
      <c r="H26" s="152"/>
      <c r="I26" s="152"/>
      <c r="J26" s="152"/>
      <c r="K26" s="152"/>
      <c r="L26" s="152"/>
      <c r="M26" s="152"/>
      <c r="N26" s="152"/>
      <c r="O26" s="152"/>
      <c r="P26" s="152"/>
      <c r="Q26" s="152"/>
      <c r="R26" s="152"/>
      <c r="S26" s="152"/>
      <c r="T26" s="15"/>
      <c r="U26" s="15"/>
      <c r="V26" s="6"/>
      <c r="Y26" s="146">
        <f>P23</f>
        <v>0</v>
      </c>
    </row>
    <row r="27" spans="1:30">
      <c r="A27" s="5"/>
      <c r="B27" s="5"/>
      <c r="C27" s="15"/>
      <c r="D27" s="15"/>
      <c r="E27" s="152" t="s">
        <v>66</v>
      </c>
      <c r="F27" s="152"/>
      <c r="G27" s="152"/>
      <c r="H27" s="152"/>
      <c r="I27" s="152"/>
      <c r="J27" s="152"/>
      <c r="K27" s="152"/>
      <c r="L27" s="152"/>
      <c r="M27" s="152"/>
      <c r="N27" s="152"/>
      <c r="O27" s="152"/>
      <c r="P27" s="152"/>
      <c r="Q27" s="152"/>
      <c r="R27" s="152"/>
      <c r="S27" s="152"/>
      <c r="T27" s="15"/>
      <c r="U27" s="15"/>
      <c r="V27" s="6"/>
    </row>
    <row r="28" spans="1:30">
      <c r="A28" s="5"/>
      <c r="B28" s="5"/>
      <c r="C28" s="15"/>
      <c r="D28" s="15"/>
      <c r="E28" s="152"/>
      <c r="F28" s="152"/>
      <c r="G28" s="152"/>
      <c r="H28" s="152"/>
      <c r="I28" s="152"/>
      <c r="J28" s="152"/>
      <c r="K28" s="152"/>
      <c r="L28" s="152"/>
      <c r="M28" s="152"/>
      <c r="N28" s="152"/>
      <c r="O28" s="152"/>
      <c r="P28" s="152"/>
      <c r="Q28" s="152"/>
      <c r="R28" s="152"/>
      <c r="S28" s="152"/>
      <c r="T28" s="15"/>
      <c r="U28" s="15"/>
      <c r="V28" s="6"/>
    </row>
    <row r="29" spans="1:30" ht="12.75" customHeight="1" thickBot="1">
      <c r="A29" s="5"/>
      <c r="B29" s="7"/>
      <c r="C29" s="151"/>
      <c r="D29" s="151"/>
      <c r="E29" s="151"/>
      <c r="F29" s="151"/>
      <c r="G29" s="151"/>
      <c r="H29" s="151"/>
      <c r="I29" s="151"/>
      <c r="J29" s="151"/>
      <c r="K29" s="151"/>
      <c r="L29" s="151"/>
      <c r="M29" s="151"/>
      <c r="N29" s="151"/>
      <c r="O29" s="151"/>
      <c r="P29" s="151"/>
      <c r="Q29" s="151"/>
      <c r="R29" s="151"/>
      <c r="S29" s="151"/>
      <c r="T29" s="151"/>
      <c r="U29" s="151"/>
      <c r="V29" s="8"/>
    </row>
    <row r="30" spans="1:30" ht="12.75" customHeight="1">
      <c r="A30" s="5"/>
      <c r="B30" s="5"/>
      <c r="C30" s="147" t="s">
        <v>101</v>
      </c>
      <c r="D30" s="148"/>
      <c r="E30" s="148"/>
      <c r="F30" s="148"/>
      <c r="G30" s="148"/>
      <c r="H30" s="148"/>
      <c r="I30" s="148"/>
      <c r="J30" s="148"/>
      <c r="K30" s="12"/>
      <c r="L30" s="12"/>
      <c r="M30" s="12"/>
      <c r="N30" s="12"/>
      <c r="O30" s="12"/>
      <c r="P30" s="12"/>
      <c r="Q30" s="12"/>
      <c r="R30" s="12"/>
      <c r="S30" s="149"/>
      <c r="T30" s="149"/>
      <c r="U30" s="149"/>
      <c r="V30" s="6"/>
    </row>
    <row r="31" spans="1:30" ht="12.75" customHeight="1" thickBot="1">
      <c r="A31" s="7"/>
      <c r="B31" s="7"/>
      <c r="C31" s="13"/>
      <c r="D31" s="13"/>
      <c r="E31" s="13"/>
      <c r="F31" s="13"/>
      <c r="G31" s="13"/>
      <c r="H31" s="13"/>
      <c r="I31" s="13"/>
      <c r="J31" s="13"/>
      <c r="K31" s="13"/>
      <c r="L31" s="13"/>
      <c r="M31" s="13"/>
      <c r="N31" s="13"/>
      <c r="O31" s="13"/>
      <c r="P31" s="13"/>
      <c r="Q31" s="13"/>
      <c r="R31" s="13"/>
      <c r="S31" s="13"/>
      <c r="T31" s="13"/>
      <c r="U31" s="13"/>
      <c r="V31" s="8"/>
    </row>
    <row r="32" spans="1:30" ht="13.8">
      <c r="C32" s="10"/>
    </row>
  </sheetData>
  <mergeCells count="27">
    <mergeCell ref="C6:N6"/>
    <mergeCell ref="C8:N8"/>
    <mergeCell ref="C1:U1"/>
    <mergeCell ref="E26:S26"/>
    <mergeCell ref="E27:S27"/>
    <mergeCell ref="B2:V2"/>
    <mergeCell ref="O5:R6"/>
    <mergeCell ref="S5:S6"/>
    <mergeCell ref="C5:I5"/>
    <mergeCell ref="T5:V5"/>
    <mergeCell ref="T6:U8"/>
    <mergeCell ref="O7:S8"/>
    <mergeCell ref="C7:K7"/>
    <mergeCell ref="C30:J30"/>
    <mergeCell ref="S30:U30"/>
    <mergeCell ref="C14:U14"/>
    <mergeCell ref="C29:U29"/>
    <mergeCell ref="E28:S28"/>
    <mergeCell ref="E23:F23"/>
    <mergeCell ref="G23:J23"/>
    <mergeCell ref="K23:O23"/>
    <mergeCell ref="P23:S23"/>
    <mergeCell ref="C20:S20"/>
    <mergeCell ref="E22:F22"/>
    <mergeCell ref="G22:J22"/>
    <mergeCell ref="K22:O22"/>
    <mergeCell ref="P22:S22"/>
  </mergeCells>
  <phoneticPr fontId="0" type="noConversion"/>
  <dataValidations xWindow="1363" yWindow="1077" count="1">
    <dataValidation type="list" showDropDown="1" showInputMessage="1" showErrorMessage="1" promptTitle="dfsdf dsf dsf ds" prompt="fdfs fs f sdf" sqref="Y26" xr:uid="{270FF496-DDC0-4061-A9DE-D3BB41826BF3}">
      <formula1>$P$23</formula1>
    </dataValidation>
  </dataValidations>
  <printOptions horizontalCentered="1"/>
  <pageMargins left="0.39370078740157483" right="0.39370078740157483" top="0.74803149606299213" bottom="0.55118110236220474" header="0.31496062992125984" footer="0.31496062992125984"/>
  <pageSetup paperSize="9" scale="95" orientation="portrait" r:id="rId1"/>
  <headerFooter alignWithMargins="0">
    <oddHeader>&amp;R&amp;"Arial CE,Tučné"List č. 1</oddHeader>
  </headerFooter>
  <colBreaks count="1" manualBreakCount="1">
    <brk id="22" min="1" max="5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AL43"/>
  <sheetViews>
    <sheetView tabSelected="1" topLeftCell="B35" zoomScaleNormal="100" zoomScalePageLayoutView="89" workbookViewId="0">
      <selection activeCell="C9" sqref="C9:V9"/>
    </sheetView>
  </sheetViews>
  <sheetFormatPr defaultRowHeight="13.2"/>
  <cols>
    <col min="1" max="1" width="1.77734375" hidden="1" customWidth="1"/>
    <col min="2" max="2" width="0.77734375" customWidth="1"/>
    <col min="3" max="3" width="2.21875" customWidth="1"/>
    <col min="4" max="4" width="5.44140625" customWidth="1"/>
    <col min="5" max="5" width="6.44140625" customWidth="1"/>
    <col min="6" max="6" width="3.5546875" customWidth="1"/>
    <col min="7" max="7" width="5.21875" customWidth="1"/>
    <col min="8" max="8" width="1.77734375" customWidth="1"/>
    <col min="9" max="9" width="9" customWidth="1"/>
    <col min="10" max="10" width="6" customWidth="1"/>
    <col min="11" max="11" width="3.21875" customWidth="1"/>
    <col min="12" max="12" width="7.5546875" customWidth="1"/>
    <col min="13" max="13" width="9.5546875" customWidth="1"/>
    <col min="14" max="14" width="5.21875" customWidth="1"/>
    <col min="15" max="15" width="2.21875" customWidth="1"/>
    <col min="16" max="16" width="4.77734375" customWidth="1"/>
    <col min="17" max="17" width="5.77734375" customWidth="1"/>
    <col min="18" max="18" width="10.21875" customWidth="1"/>
    <col min="19" max="19" width="4.21875" customWidth="1"/>
    <col min="20" max="20" width="2.77734375" customWidth="1"/>
    <col min="21" max="21" width="11.44140625" customWidth="1"/>
    <col min="22" max="22" width="9.5546875" customWidth="1"/>
    <col min="23" max="23" width="0.5546875" customWidth="1"/>
    <col min="24" max="24" width="5.77734375" customWidth="1"/>
    <col min="25" max="25" width="16.77734375" customWidth="1"/>
    <col min="26" max="26" width="12.77734375" bestFit="1" customWidth="1"/>
  </cols>
  <sheetData>
    <row r="1" spans="1:38" ht="22.5" customHeight="1" thickBot="1"/>
    <row r="2" spans="1:38" ht="17.399999999999999">
      <c r="A2" s="2"/>
      <c r="B2" s="169" t="s">
        <v>9</v>
      </c>
      <c r="C2" s="170"/>
      <c r="D2" s="170"/>
      <c r="E2" s="170"/>
      <c r="F2" s="170"/>
      <c r="G2" s="170"/>
      <c r="H2" s="170"/>
      <c r="I2" s="170"/>
      <c r="J2" s="170"/>
      <c r="K2" s="170"/>
      <c r="L2" s="170"/>
      <c r="M2" s="170"/>
      <c r="N2" s="170"/>
      <c r="O2" s="170"/>
      <c r="P2" s="170"/>
      <c r="Q2" s="170"/>
      <c r="R2" s="170"/>
      <c r="S2" s="170"/>
      <c r="T2" s="170"/>
      <c r="U2" s="170"/>
      <c r="V2" s="170"/>
      <c r="W2" s="171"/>
    </row>
    <row r="3" spans="1:38" ht="8.25" customHeight="1" thickBot="1">
      <c r="A3" s="5"/>
      <c r="B3" s="5"/>
      <c r="W3" s="6"/>
    </row>
    <row r="4" spans="1:38" ht="5.25" customHeight="1" thickTop="1">
      <c r="A4" s="23"/>
      <c r="B4" s="2"/>
      <c r="C4" s="3"/>
      <c r="D4" s="3"/>
      <c r="E4" s="3"/>
      <c r="F4" s="3"/>
      <c r="G4" s="3"/>
      <c r="H4" s="3"/>
      <c r="I4" s="3"/>
      <c r="J4" s="3"/>
      <c r="K4" s="3"/>
      <c r="L4" s="3"/>
      <c r="M4" s="3"/>
      <c r="N4" s="3"/>
      <c r="O4" s="2"/>
      <c r="P4" s="3"/>
      <c r="Q4" s="3"/>
      <c r="R4" s="3"/>
      <c r="S4" s="4"/>
      <c r="T4" s="2"/>
      <c r="U4" s="3"/>
      <c r="V4" s="3"/>
      <c r="W4" s="4"/>
    </row>
    <row r="5" spans="1:38" ht="12.75" customHeight="1">
      <c r="A5" s="24"/>
      <c r="B5" s="5"/>
      <c r="C5" s="206" t="str">
        <f>'01 Krycí list'!C5:I5</f>
        <v>Název Stavby dle SoD:</v>
      </c>
      <c r="D5" s="206"/>
      <c r="E5" s="206"/>
      <c r="F5" s="206"/>
      <c r="G5" s="206"/>
      <c r="H5" s="206"/>
      <c r="I5" s="206"/>
      <c r="J5" s="9"/>
      <c r="K5" s="11"/>
      <c r="L5" s="9"/>
      <c r="M5" s="9"/>
      <c r="N5" s="9"/>
      <c r="O5" s="172" t="str">
        <f>'01 Krycí list'!O5:R6</f>
        <v>Číslo SO/PS /  
/ pořadí Změny SO/PS:</v>
      </c>
      <c r="P5" s="147"/>
      <c r="Q5" s="147"/>
      <c r="R5" s="147"/>
      <c r="S5" s="173"/>
      <c r="T5" s="175" t="s">
        <v>106</v>
      </c>
      <c r="U5" s="176"/>
      <c r="V5" s="176"/>
      <c r="W5" s="177"/>
    </row>
    <row r="6" spans="1:38" ht="12.75" customHeight="1">
      <c r="A6" s="24"/>
      <c r="B6" s="5"/>
      <c r="C6" s="207" t="str">
        <f>'01 Krycí list'!C6</f>
        <v>[ Doplňte dle údaje ve Smlouvě o dílo SoD ]</v>
      </c>
      <c r="D6" s="207"/>
      <c r="E6" s="207"/>
      <c r="F6" s="207"/>
      <c r="G6" s="207"/>
      <c r="H6" s="207"/>
      <c r="I6" s="207"/>
      <c r="J6" s="207"/>
      <c r="K6" s="207"/>
      <c r="L6" s="207"/>
      <c r="M6" s="207"/>
      <c r="N6" s="208"/>
      <c r="O6" s="172"/>
      <c r="P6" s="147"/>
      <c r="Q6" s="147"/>
      <c r="R6" s="147"/>
      <c r="S6" s="173"/>
      <c r="T6" s="209" t="s">
        <v>143</v>
      </c>
      <c r="U6" s="210"/>
      <c r="V6" s="210"/>
      <c r="W6" s="211"/>
      <c r="Y6" s="74"/>
      <c r="Z6" s="75"/>
      <c r="AA6" s="74"/>
      <c r="AB6" s="75"/>
      <c r="AC6" s="75"/>
      <c r="AD6" s="75"/>
      <c r="AE6" s="75"/>
    </row>
    <row r="7" spans="1:38" ht="12.75" customHeight="1">
      <c r="A7" s="24"/>
      <c r="B7" s="5"/>
      <c r="C7" s="206" t="s">
        <v>0</v>
      </c>
      <c r="D7" s="206"/>
      <c r="E7" s="206"/>
      <c r="F7" s="206"/>
      <c r="G7" s="206"/>
      <c r="H7" s="206"/>
      <c r="I7" s="206"/>
      <c r="J7" s="206"/>
      <c r="K7" s="206"/>
      <c r="L7" s="9"/>
      <c r="M7" s="9"/>
      <c r="N7" s="9"/>
      <c r="O7" s="216" t="s">
        <v>67</v>
      </c>
      <c r="P7" s="217"/>
      <c r="Q7" s="217"/>
      <c r="R7" s="217"/>
      <c r="S7" s="218"/>
      <c r="T7" s="212"/>
      <c r="U7" s="210"/>
      <c r="V7" s="210"/>
      <c r="W7" s="211"/>
      <c r="Y7" s="75"/>
      <c r="Z7" s="75"/>
      <c r="AA7" s="75"/>
      <c r="AB7" s="75"/>
      <c r="AC7" s="75"/>
      <c r="AD7" s="75"/>
      <c r="AE7" s="75"/>
    </row>
    <row r="8" spans="1:38" ht="12.75" customHeight="1" thickBot="1">
      <c r="A8" s="24"/>
      <c r="B8" s="7"/>
      <c r="C8" s="222" t="str">
        <f>'01 Krycí list'!C8</f>
        <v>[ Doplňte dle SoD ]</v>
      </c>
      <c r="D8" s="222"/>
      <c r="E8" s="222"/>
      <c r="F8" s="222"/>
      <c r="G8" s="222"/>
      <c r="H8" s="222"/>
      <c r="I8" s="222"/>
      <c r="J8" s="222"/>
      <c r="K8" s="222"/>
      <c r="L8" s="222"/>
      <c r="M8" s="222"/>
      <c r="N8" s="223"/>
      <c r="O8" s="219"/>
      <c r="P8" s="220"/>
      <c r="Q8" s="220"/>
      <c r="R8" s="220"/>
      <c r="S8" s="221"/>
      <c r="T8" s="213"/>
      <c r="U8" s="214"/>
      <c r="V8" s="214"/>
      <c r="W8" s="215"/>
      <c r="Y8" s="75"/>
      <c r="Z8" s="75"/>
      <c r="AA8" s="75"/>
      <c r="AB8" s="75"/>
      <c r="AC8" s="75"/>
      <c r="AD8" s="75"/>
      <c r="AE8" s="75"/>
    </row>
    <row r="9" spans="1:38" ht="15.75" customHeight="1">
      <c r="A9" s="24"/>
      <c r="B9" s="2"/>
      <c r="C9" s="224" t="s">
        <v>120</v>
      </c>
      <c r="D9" s="224"/>
      <c r="E9" s="224"/>
      <c r="F9" s="224"/>
      <c r="G9" s="224"/>
      <c r="H9" s="224"/>
      <c r="I9" s="224"/>
      <c r="J9" s="224"/>
      <c r="K9" s="224"/>
      <c r="L9" s="224"/>
      <c r="M9" s="224"/>
      <c r="N9" s="224"/>
      <c r="O9" s="224"/>
      <c r="P9" s="224"/>
      <c r="Q9" s="224"/>
      <c r="R9" s="224"/>
      <c r="S9" s="224"/>
      <c r="T9" s="224"/>
      <c r="U9" s="224"/>
      <c r="V9" s="224"/>
      <c r="W9" s="4"/>
    </row>
    <row r="10" spans="1:38" ht="15.75" customHeight="1">
      <c r="A10" s="24"/>
      <c r="B10" s="5"/>
      <c r="C10" s="174" t="s">
        <v>10</v>
      </c>
      <c r="D10" s="174"/>
      <c r="E10" s="174"/>
      <c r="F10" s="174"/>
      <c r="G10" s="174"/>
      <c r="H10" s="174"/>
      <c r="I10" s="174"/>
      <c r="J10" s="174"/>
      <c r="K10" s="174"/>
      <c r="L10" s="174"/>
      <c r="M10" s="174"/>
      <c r="N10" s="174"/>
      <c r="O10" s="174"/>
      <c r="P10" s="174"/>
      <c r="Q10" s="174"/>
      <c r="R10" s="174"/>
      <c r="S10" s="174"/>
      <c r="T10" s="174"/>
      <c r="U10" s="174"/>
      <c r="V10" s="174"/>
      <c r="W10" s="6"/>
      <c r="X10" s="76"/>
      <c r="Y10" s="45"/>
    </row>
    <row r="11" spans="1:38" ht="15.75" customHeight="1" thickBot="1">
      <c r="A11" s="24"/>
      <c r="B11" s="7"/>
      <c r="C11" s="151" t="s">
        <v>72</v>
      </c>
      <c r="D11" s="151"/>
      <c r="E11" s="151"/>
      <c r="F11" s="151"/>
      <c r="G11" s="151"/>
      <c r="H11" s="151"/>
      <c r="I11" s="151"/>
      <c r="J11" s="151"/>
      <c r="K11" s="151"/>
      <c r="L11" s="151"/>
      <c r="M11" s="151"/>
      <c r="N11" s="151"/>
      <c r="O11" s="151"/>
      <c r="P11" s="151"/>
      <c r="Q11" s="151"/>
      <c r="R11" s="151"/>
      <c r="S11" s="151"/>
      <c r="T11" s="151"/>
      <c r="U11" s="151"/>
      <c r="V11" s="151"/>
      <c r="W11" s="8"/>
      <c r="X11" s="76"/>
      <c r="Y11" s="45"/>
    </row>
    <row r="12" spans="1:38" ht="12.75" customHeight="1">
      <c r="A12" s="24"/>
      <c r="B12" s="5"/>
      <c r="C12" s="114"/>
      <c r="D12" s="193" t="s">
        <v>11</v>
      </c>
      <c r="E12" s="225"/>
      <c r="F12" s="225"/>
      <c r="G12" s="225"/>
      <c r="H12" s="225"/>
      <c r="I12" s="225"/>
      <c r="J12" s="225"/>
      <c r="K12" s="225"/>
      <c r="L12" s="225"/>
      <c r="M12" s="115"/>
      <c r="N12" s="116"/>
      <c r="O12" s="9"/>
      <c r="P12" s="25"/>
      <c r="Q12" s="193" t="s">
        <v>12</v>
      </c>
      <c r="R12" s="193"/>
      <c r="S12" s="110"/>
      <c r="T12" s="110"/>
      <c r="U12" s="3"/>
      <c r="V12" s="4"/>
      <c r="W12" s="111"/>
    </row>
    <row r="13" spans="1:38" ht="9.75" customHeight="1">
      <c r="A13" s="24"/>
      <c r="B13" s="5"/>
      <c r="C13" s="25"/>
      <c r="D13" s="9"/>
      <c r="E13" s="9"/>
      <c r="F13" s="9"/>
      <c r="G13" s="9"/>
      <c r="H13" s="9"/>
      <c r="I13" s="9"/>
      <c r="J13" s="9"/>
      <c r="K13" s="9"/>
      <c r="L13" s="9"/>
      <c r="M13" s="117"/>
      <c r="N13" s="26"/>
      <c r="O13" s="9"/>
      <c r="P13" s="25"/>
      <c r="Q13" s="9"/>
      <c r="R13" s="9"/>
      <c r="S13" s="9"/>
      <c r="T13" s="9"/>
      <c r="V13" s="6"/>
      <c r="W13" s="112"/>
    </row>
    <row r="14" spans="1:38" ht="12.75" customHeight="1">
      <c r="A14" s="24"/>
      <c r="B14" s="5"/>
      <c r="C14" s="25"/>
      <c r="D14" s="205" t="s">
        <v>13</v>
      </c>
      <c r="E14" s="205"/>
      <c r="F14" s="205"/>
      <c r="G14" s="205"/>
      <c r="H14" s="205"/>
      <c r="I14" s="205"/>
      <c r="J14" s="205"/>
      <c r="K14" s="205"/>
      <c r="L14" s="118" t="s">
        <v>67</v>
      </c>
      <c r="M14" s="9" t="s">
        <v>14</v>
      </c>
      <c r="N14" s="26"/>
      <c r="O14" s="9"/>
      <c r="P14" s="25"/>
      <c r="Q14" s="147" t="s">
        <v>15</v>
      </c>
      <c r="R14" s="147"/>
      <c r="S14" s="147"/>
      <c r="T14" s="147"/>
      <c r="V14" s="6"/>
      <c r="W14" s="112"/>
    </row>
    <row r="15" spans="1:38" ht="12.75" customHeight="1">
      <c r="A15" s="24"/>
      <c r="B15" s="5"/>
      <c r="C15" s="25"/>
      <c r="D15" s="205" t="s">
        <v>16</v>
      </c>
      <c r="E15" s="205"/>
      <c r="F15" s="205"/>
      <c r="G15" s="205"/>
      <c r="H15" s="205"/>
      <c r="I15" s="205"/>
      <c r="J15" s="205"/>
      <c r="K15" s="205"/>
      <c r="L15" s="118" t="s">
        <v>67</v>
      </c>
      <c r="M15" s="9" t="s">
        <v>14</v>
      </c>
      <c r="N15" s="26"/>
      <c r="O15" s="9"/>
      <c r="P15" s="25"/>
      <c r="Q15" s="199" t="s">
        <v>17</v>
      </c>
      <c r="R15" s="199"/>
      <c r="S15" s="199"/>
      <c r="T15" s="199"/>
      <c r="V15" s="6"/>
      <c r="W15" s="112"/>
      <c r="X15" s="85"/>
      <c r="Y15" s="86"/>
      <c r="Z15" s="86"/>
      <c r="AA15" s="86"/>
      <c r="AB15" s="86"/>
      <c r="AC15" s="86"/>
      <c r="AD15" s="86"/>
      <c r="AE15" s="86"/>
      <c r="AF15" s="86"/>
      <c r="AG15" s="86"/>
      <c r="AH15" s="86"/>
      <c r="AI15" s="86"/>
      <c r="AJ15" s="86"/>
      <c r="AK15" s="86"/>
      <c r="AL15" s="86"/>
    </row>
    <row r="16" spans="1:38" s="47" customFormat="1" ht="12.75" customHeight="1">
      <c r="A16" s="52"/>
      <c r="B16" s="53"/>
      <c r="C16" s="25"/>
      <c r="D16" s="205" t="s">
        <v>140</v>
      </c>
      <c r="E16" s="205"/>
      <c r="F16" s="205"/>
      <c r="G16" s="205"/>
      <c r="H16" s="205"/>
      <c r="I16" s="205"/>
      <c r="J16" s="205"/>
      <c r="K16" s="205"/>
      <c r="L16" s="118" t="s">
        <v>67</v>
      </c>
      <c r="M16" s="9" t="s">
        <v>14</v>
      </c>
      <c r="N16" s="26"/>
      <c r="O16" s="9"/>
      <c r="P16" s="25"/>
      <c r="Q16" s="199" t="s">
        <v>62</v>
      </c>
      <c r="R16" s="199"/>
      <c r="S16" s="199"/>
      <c r="T16" s="199"/>
      <c r="V16" s="54"/>
      <c r="W16" s="113"/>
    </row>
    <row r="17" spans="1:36" s="47" customFormat="1" ht="12.75" customHeight="1" thickBot="1">
      <c r="A17" s="52"/>
      <c r="B17" s="53"/>
      <c r="C17" s="27"/>
      <c r="D17" s="226" t="s">
        <v>141</v>
      </c>
      <c r="E17" s="226"/>
      <c r="F17" s="226"/>
      <c r="G17" s="226"/>
      <c r="H17" s="226"/>
      <c r="I17" s="226"/>
      <c r="J17" s="226"/>
      <c r="K17" s="226"/>
      <c r="L17" s="119" t="s">
        <v>67</v>
      </c>
      <c r="M17" s="28" t="s">
        <v>14</v>
      </c>
      <c r="N17" s="29"/>
      <c r="O17" s="9"/>
      <c r="P17" s="25"/>
      <c r="Q17" s="199" t="s">
        <v>18</v>
      </c>
      <c r="R17" s="199"/>
      <c r="S17" s="199"/>
      <c r="T17" s="199"/>
      <c r="V17" s="54"/>
      <c r="W17" s="113"/>
    </row>
    <row r="18" spans="1:36" s="47" customFormat="1" ht="12.75" customHeight="1">
      <c r="A18" s="52"/>
      <c r="B18" s="53"/>
      <c r="C18" s="110"/>
      <c r="D18" s="120"/>
      <c r="E18" s="121"/>
      <c r="F18" s="121"/>
      <c r="G18" s="121"/>
      <c r="H18" s="121"/>
      <c r="I18" s="121"/>
      <c r="J18" s="121"/>
      <c r="K18" s="121"/>
      <c r="L18" s="122"/>
      <c r="M18" s="110"/>
      <c r="N18" s="110"/>
      <c r="O18" s="9"/>
      <c r="P18" s="25"/>
      <c r="Q18" s="199"/>
      <c r="R18" s="199"/>
      <c r="S18" s="199"/>
      <c r="T18" s="199"/>
      <c r="V18" s="54"/>
      <c r="W18" s="113"/>
    </row>
    <row r="19" spans="1:36" s="47" customFormat="1" ht="12.75" customHeight="1" thickBot="1">
      <c r="A19" s="52"/>
      <c r="B19" s="53"/>
      <c r="C19" s="9"/>
      <c r="D19" s="9"/>
      <c r="E19" s="9"/>
      <c r="F19" s="9"/>
      <c r="G19" s="9"/>
      <c r="H19" s="9"/>
      <c r="I19" s="9"/>
      <c r="J19" s="9"/>
      <c r="K19" s="9"/>
      <c r="L19" s="104"/>
      <c r="M19" s="9"/>
      <c r="N19" s="9"/>
      <c r="O19" s="9"/>
      <c r="P19" s="27"/>
      <c r="Q19" s="28"/>
      <c r="R19" s="28"/>
      <c r="S19" s="28"/>
      <c r="T19" s="28"/>
      <c r="U19" s="28"/>
      <c r="V19" s="29"/>
      <c r="W19" s="54"/>
    </row>
    <row r="20" spans="1:36" s="47" customFormat="1" ht="12.75" customHeight="1">
      <c r="A20" s="52"/>
      <c r="B20" s="53"/>
      <c r="C20" s="9"/>
      <c r="D20" s="9"/>
      <c r="E20" s="9"/>
      <c r="F20" s="9"/>
      <c r="G20" s="9"/>
      <c r="H20" s="9"/>
      <c r="I20" s="9"/>
      <c r="J20" s="9"/>
      <c r="K20" s="9"/>
      <c r="L20" s="9"/>
      <c r="M20" s="9"/>
      <c r="N20" s="9"/>
      <c r="O20" s="9"/>
      <c r="P20" s="9"/>
      <c r="Q20" s="9"/>
      <c r="R20" s="9"/>
      <c r="S20" s="9"/>
      <c r="T20" s="9"/>
      <c r="U20" s="9"/>
      <c r="V20" s="9"/>
      <c r="W20" s="54"/>
    </row>
    <row r="21" spans="1:36" s="47" customFormat="1" ht="12.75" customHeight="1">
      <c r="A21" s="52"/>
      <c r="B21" s="53"/>
      <c r="C21" s="199" t="s">
        <v>78</v>
      </c>
      <c r="D21" s="199"/>
      <c r="E21" s="199"/>
      <c r="F21" s="199"/>
      <c r="G21" s="199"/>
      <c r="H21" s="199"/>
      <c r="I21" s="199"/>
      <c r="J21" s="199"/>
      <c r="K21" s="199"/>
      <c r="L21" s="199"/>
      <c r="M21" s="199"/>
      <c r="N21" s="199"/>
      <c r="O21" s="199"/>
      <c r="P21" s="199"/>
      <c r="Q21" s="199"/>
      <c r="R21" s="199"/>
      <c r="S21" s="199"/>
      <c r="T21" s="199"/>
      <c r="U21" s="199"/>
      <c r="V21" s="199"/>
      <c r="W21" s="54"/>
    </row>
    <row r="22" spans="1:36" s="47" customFormat="1" ht="12.75" customHeight="1" thickBot="1">
      <c r="A22" s="52"/>
      <c r="B22" s="53"/>
      <c r="C22" s="151" t="s">
        <v>79</v>
      </c>
      <c r="D22" s="151"/>
      <c r="E22" s="151"/>
      <c r="F22" s="151"/>
      <c r="G22" s="151"/>
      <c r="H22" s="151"/>
      <c r="I22" s="151"/>
      <c r="J22" s="151"/>
      <c r="K22" s="151"/>
      <c r="L22" s="151"/>
      <c r="M22" s="151"/>
      <c r="N22" s="151"/>
      <c r="O22" s="151"/>
      <c r="P22" s="151"/>
      <c r="Q22" s="151"/>
      <c r="R22" s="151"/>
      <c r="S22" s="151"/>
      <c r="T22" s="151"/>
      <c r="U22" s="151"/>
      <c r="V22" s="151"/>
      <c r="W22" s="54"/>
    </row>
    <row r="23" spans="1:36" s="47" customFormat="1" ht="5.25" hidden="1" customHeight="1">
      <c r="A23" s="52"/>
      <c r="B23" s="53"/>
      <c r="C23" s="55"/>
      <c r="D23" s="56"/>
      <c r="E23" s="56"/>
      <c r="F23" s="56"/>
      <c r="G23" s="56"/>
      <c r="H23" s="56"/>
      <c r="I23" s="56"/>
      <c r="J23" s="56"/>
      <c r="K23" s="56"/>
      <c r="L23" s="56"/>
      <c r="M23" s="56"/>
      <c r="N23" s="56"/>
      <c r="O23" s="56"/>
      <c r="P23" s="56"/>
      <c r="Q23" s="56"/>
      <c r="R23" s="56"/>
      <c r="S23" s="56"/>
      <c r="T23" s="56"/>
      <c r="U23" s="56"/>
      <c r="V23" s="57"/>
      <c r="W23" s="54"/>
    </row>
    <row r="24" spans="1:36" s="47" customFormat="1">
      <c r="A24" s="52"/>
      <c r="B24" s="53"/>
      <c r="C24" s="93"/>
      <c r="D24" s="200" t="s">
        <v>144</v>
      </c>
      <c r="E24" s="201"/>
      <c r="F24" s="201"/>
      <c r="G24" s="201"/>
      <c r="H24" s="201"/>
      <c r="I24" s="201"/>
      <c r="J24" s="201"/>
      <c r="K24" s="201"/>
      <c r="L24" s="201"/>
      <c r="M24" s="201"/>
      <c r="N24" s="201"/>
      <c r="O24" s="201"/>
      <c r="P24" s="201"/>
      <c r="Q24" s="201"/>
      <c r="R24" s="201"/>
      <c r="S24" s="201"/>
      <c r="T24" s="201"/>
      <c r="U24" s="201"/>
      <c r="V24" s="202"/>
      <c r="W24" s="54"/>
    </row>
    <row r="25" spans="1:36" s="47" customFormat="1" ht="201" customHeight="1" thickBot="1">
      <c r="A25" s="52"/>
      <c r="B25" s="53"/>
      <c r="C25" s="94"/>
      <c r="D25" s="203"/>
      <c r="E25" s="203"/>
      <c r="F25" s="203"/>
      <c r="G25" s="203"/>
      <c r="H25" s="203"/>
      <c r="I25" s="203"/>
      <c r="J25" s="203"/>
      <c r="K25" s="203"/>
      <c r="L25" s="203"/>
      <c r="M25" s="203"/>
      <c r="N25" s="203"/>
      <c r="O25" s="203"/>
      <c r="P25" s="203"/>
      <c r="Q25" s="203"/>
      <c r="R25" s="203"/>
      <c r="S25" s="203"/>
      <c r="T25" s="203"/>
      <c r="U25" s="203"/>
      <c r="V25" s="204"/>
      <c r="W25" s="54"/>
      <c r="Y25" s="74"/>
      <c r="Z25" s="75"/>
      <c r="AA25" s="75"/>
      <c r="AB25" s="75"/>
      <c r="AC25" s="75"/>
      <c r="AD25" s="75"/>
      <c r="AE25" s="75"/>
      <c r="AF25" s="75"/>
      <c r="AG25" s="75"/>
      <c r="AH25" s="75"/>
      <c r="AI25" s="75"/>
      <c r="AJ25" s="75"/>
    </row>
    <row r="26" spans="1:36" s="47" customFormat="1" ht="13.8" thickBot="1">
      <c r="A26" s="52"/>
      <c r="B26" s="53"/>
      <c r="C26" s="9"/>
      <c r="D26" s="9"/>
      <c r="E26" s="9" t="s">
        <v>19</v>
      </c>
      <c r="F26" s="9"/>
      <c r="G26" s="9"/>
      <c r="H26" s="9"/>
      <c r="I26" s="9"/>
      <c r="J26" s="174"/>
      <c r="K26" s="174"/>
      <c r="L26" s="174"/>
      <c r="M26" s="174"/>
      <c r="N26" s="9"/>
      <c r="O26" s="9"/>
      <c r="P26" s="9"/>
      <c r="Q26" s="9"/>
      <c r="R26" s="9"/>
      <c r="S26" s="9"/>
      <c r="T26" s="9"/>
      <c r="U26" s="9"/>
      <c r="V26" s="9"/>
      <c r="W26" s="54"/>
    </row>
    <row r="27" spans="1:36" s="47" customFormat="1" ht="33.75" customHeight="1">
      <c r="A27" s="52"/>
      <c r="B27" s="53"/>
      <c r="C27" s="9"/>
      <c r="D27" s="9"/>
      <c r="E27" s="194" t="s">
        <v>3</v>
      </c>
      <c r="F27" s="195"/>
      <c r="G27" s="195"/>
      <c r="H27" s="195"/>
      <c r="I27" s="196"/>
      <c r="J27" s="197" t="s">
        <v>20</v>
      </c>
      <c r="K27" s="197"/>
      <c r="L27" s="197"/>
      <c r="M27" s="161"/>
      <c r="N27" s="198" t="s">
        <v>5</v>
      </c>
      <c r="O27" s="197"/>
      <c r="P27" s="197"/>
      <c r="Q27" s="197"/>
      <c r="R27" s="161"/>
      <c r="S27" s="198" t="s">
        <v>21</v>
      </c>
      <c r="T27" s="197"/>
      <c r="U27" s="197"/>
      <c r="V27" s="227"/>
      <c r="W27" s="54"/>
    </row>
    <row r="28" spans="1:36" ht="20.100000000000001" customHeight="1" thickBot="1">
      <c r="A28" s="24"/>
      <c r="B28" s="5"/>
      <c r="C28" s="9"/>
      <c r="D28" s="9"/>
      <c r="E28" s="228"/>
      <c r="F28" s="229"/>
      <c r="G28" s="229"/>
      <c r="H28" s="229"/>
      <c r="I28" s="230"/>
      <c r="J28" s="231"/>
      <c r="K28" s="232"/>
      <c r="L28" s="232"/>
      <c r="M28" s="232"/>
      <c r="N28" s="232">
        <f>(E28+J28)</f>
        <v>0</v>
      </c>
      <c r="O28" s="232"/>
      <c r="P28" s="232"/>
      <c r="Q28" s="232"/>
      <c r="R28" s="232"/>
      <c r="S28" s="232">
        <f>ABS(E28)+J28</f>
        <v>0</v>
      </c>
      <c r="T28" s="232"/>
      <c r="U28" s="232"/>
      <c r="V28" s="233"/>
      <c r="W28" s="6"/>
    </row>
    <row r="29" spans="1:36" ht="9.75" customHeight="1" thickBot="1">
      <c r="A29" s="24"/>
      <c r="B29" s="5"/>
      <c r="C29" s="9"/>
      <c r="D29" s="9"/>
      <c r="E29" s="108"/>
      <c r="F29" s="108"/>
      <c r="G29" s="108"/>
      <c r="H29" s="108"/>
      <c r="I29" s="109"/>
      <c r="J29" s="108"/>
      <c r="K29" s="108"/>
      <c r="L29" s="108"/>
      <c r="M29" s="108"/>
      <c r="N29" s="108"/>
      <c r="O29" s="108"/>
      <c r="P29" s="108"/>
      <c r="Q29" s="108"/>
      <c r="R29" s="108"/>
      <c r="S29" s="108"/>
      <c r="T29" s="108"/>
      <c r="U29" s="108"/>
      <c r="V29" s="108"/>
      <c r="W29" s="6"/>
    </row>
    <row r="30" spans="1:36" ht="60" customHeight="1" thickBot="1">
      <c r="A30" s="24"/>
      <c r="B30" s="132"/>
      <c r="C30" s="181" t="s">
        <v>126</v>
      </c>
      <c r="D30" s="181"/>
      <c r="E30" s="181"/>
      <c r="F30" s="181"/>
      <c r="G30" s="181"/>
      <c r="H30" s="181"/>
      <c r="I30" s="181"/>
      <c r="J30" s="44" t="s">
        <v>24</v>
      </c>
      <c r="K30" s="235" t="s">
        <v>67</v>
      </c>
      <c r="L30" s="235"/>
      <c r="M30" s="235"/>
      <c r="N30" s="235"/>
      <c r="O30" s="180" t="s">
        <v>25</v>
      </c>
      <c r="P30" s="180"/>
      <c r="Q30" s="180"/>
      <c r="R30" s="180"/>
      <c r="S30" s="180"/>
      <c r="T30" s="180"/>
      <c r="U30" s="180"/>
      <c r="V30" s="180"/>
      <c r="W30" s="34"/>
    </row>
    <row r="31" spans="1:36" ht="12.75" customHeight="1" thickBot="1">
      <c r="A31" s="30"/>
      <c r="B31" s="31"/>
      <c r="C31" s="32" t="s">
        <v>22</v>
      </c>
      <c r="D31" s="32"/>
      <c r="E31" s="32"/>
      <c r="F31" s="32"/>
      <c r="G31" s="32"/>
      <c r="H31" s="32"/>
      <c r="I31" s="32"/>
      <c r="J31" s="33"/>
      <c r="K31" s="33"/>
      <c r="L31" s="33"/>
      <c r="M31" s="33"/>
      <c r="N31" s="33"/>
      <c r="O31" s="33"/>
      <c r="P31" s="33"/>
      <c r="Q31" s="33"/>
      <c r="R31" s="33"/>
      <c r="S31" s="33"/>
      <c r="T31" s="33"/>
      <c r="U31" s="33"/>
      <c r="V31" s="33"/>
      <c r="W31" s="34"/>
    </row>
    <row r="32" spans="1:36" ht="60" customHeight="1">
      <c r="A32" s="35" t="s">
        <v>23</v>
      </c>
      <c r="B32" s="55"/>
      <c r="C32" s="180" t="s">
        <v>73</v>
      </c>
      <c r="D32" s="180"/>
      <c r="E32" s="180"/>
      <c r="F32" s="180"/>
      <c r="G32" s="180"/>
      <c r="H32" s="180"/>
      <c r="I32" s="180"/>
      <c r="J32" s="36" t="s">
        <v>24</v>
      </c>
      <c r="K32" s="235" t="s">
        <v>67</v>
      </c>
      <c r="L32" s="235"/>
      <c r="M32" s="235"/>
      <c r="N32" s="235"/>
      <c r="O32" s="180" t="s">
        <v>25</v>
      </c>
      <c r="P32" s="180"/>
      <c r="Q32" s="180"/>
      <c r="R32" s="180"/>
      <c r="S32" s="180"/>
      <c r="T32" s="180"/>
      <c r="U32" s="180"/>
      <c r="V32" s="180"/>
      <c r="W32" s="37"/>
    </row>
    <row r="33" spans="1:25" ht="60" customHeight="1">
      <c r="A33" s="38"/>
      <c r="B33" s="5"/>
      <c r="C33" s="234" t="s">
        <v>74</v>
      </c>
      <c r="D33" s="234"/>
      <c r="E33" s="234"/>
      <c r="F33" s="234"/>
      <c r="G33" s="234"/>
      <c r="H33" s="234"/>
      <c r="I33" s="234"/>
      <c r="J33" s="39" t="s">
        <v>24</v>
      </c>
      <c r="K33" s="183" t="s">
        <v>67</v>
      </c>
      <c r="L33" s="183"/>
      <c r="M33" s="183"/>
      <c r="N33" s="183"/>
      <c r="O33" s="182" t="s">
        <v>25</v>
      </c>
      <c r="P33" s="182"/>
      <c r="Q33" s="182"/>
      <c r="R33" s="182"/>
      <c r="S33" s="182"/>
      <c r="T33" s="182"/>
      <c r="U33" s="182"/>
      <c r="V33" s="182"/>
      <c r="W33" s="40"/>
    </row>
    <row r="34" spans="1:25" ht="60" customHeight="1">
      <c r="A34" s="38"/>
      <c r="B34" s="5"/>
      <c r="C34" s="182" t="s">
        <v>75</v>
      </c>
      <c r="D34" s="182"/>
      <c r="E34" s="182"/>
      <c r="F34" s="182"/>
      <c r="G34" s="182"/>
      <c r="H34" s="182"/>
      <c r="I34" s="182"/>
      <c r="J34" s="39" t="s">
        <v>24</v>
      </c>
      <c r="K34" s="183" t="s">
        <v>67</v>
      </c>
      <c r="L34" s="183"/>
      <c r="M34" s="183"/>
      <c r="N34" s="183"/>
      <c r="O34" s="182" t="s">
        <v>25</v>
      </c>
      <c r="P34" s="182"/>
      <c r="Q34" s="182"/>
      <c r="R34" s="182"/>
      <c r="S34" s="182"/>
      <c r="T34" s="182"/>
      <c r="U34" s="182"/>
      <c r="V34" s="182"/>
      <c r="W34" s="40"/>
    </row>
    <row r="35" spans="1:25" ht="60" customHeight="1">
      <c r="A35" s="24"/>
      <c r="B35" s="5"/>
      <c r="C35" s="186" t="s">
        <v>100</v>
      </c>
      <c r="D35" s="186"/>
      <c r="E35" s="186"/>
      <c r="F35" s="186"/>
      <c r="G35" s="186"/>
      <c r="H35" s="186"/>
      <c r="I35" s="186"/>
      <c r="J35" s="41" t="s">
        <v>24</v>
      </c>
      <c r="K35" s="183" t="s">
        <v>67</v>
      </c>
      <c r="L35" s="183"/>
      <c r="M35" s="183"/>
      <c r="N35" s="183"/>
      <c r="O35" s="182" t="s">
        <v>25</v>
      </c>
      <c r="P35" s="182"/>
      <c r="Q35" s="182"/>
      <c r="R35" s="182"/>
      <c r="S35" s="182"/>
      <c r="T35" s="182"/>
      <c r="U35" s="182"/>
      <c r="V35" s="182"/>
      <c r="W35" s="6"/>
      <c r="X35" s="76"/>
    </row>
    <row r="36" spans="1:25" ht="60" customHeight="1">
      <c r="A36" s="24"/>
      <c r="B36" s="5"/>
      <c r="C36" s="187" t="s">
        <v>76</v>
      </c>
      <c r="D36" s="187"/>
      <c r="E36" s="187"/>
      <c r="F36" s="187"/>
      <c r="G36" s="187"/>
      <c r="H36" s="187"/>
      <c r="I36" s="187"/>
      <c r="J36" s="41" t="s">
        <v>24</v>
      </c>
      <c r="K36" s="183" t="s">
        <v>67</v>
      </c>
      <c r="L36" s="183"/>
      <c r="M36" s="183"/>
      <c r="N36" s="183"/>
      <c r="O36" s="182" t="s">
        <v>25</v>
      </c>
      <c r="P36" s="182"/>
      <c r="Q36" s="182"/>
      <c r="R36" s="182"/>
      <c r="S36" s="182"/>
      <c r="T36" s="182"/>
      <c r="U36" s="182"/>
      <c r="V36" s="182"/>
      <c r="W36" s="6"/>
      <c r="X36" s="76"/>
    </row>
    <row r="37" spans="1:25" ht="60" customHeight="1">
      <c r="A37" s="24"/>
      <c r="B37" s="5"/>
      <c r="C37" s="186" t="s">
        <v>127</v>
      </c>
      <c r="D37" s="186"/>
      <c r="E37" s="186"/>
      <c r="F37" s="186"/>
      <c r="G37" s="186"/>
      <c r="H37" s="186"/>
      <c r="I37" s="186"/>
      <c r="J37" s="41" t="s">
        <v>24</v>
      </c>
      <c r="K37" s="183" t="s">
        <v>67</v>
      </c>
      <c r="L37" s="183"/>
      <c r="M37" s="183"/>
      <c r="N37" s="183"/>
      <c r="O37" s="182" t="s">
        <v>25</v>
      </c>
      <c r="P37" s="182"/>
      <c r="Q37" s="182"/>
      <c r="R37" s="182"/>
      <c r="S37" s="182"/>
      <c r="T37" s="182"/>
      <c r="U37" s="182"/>
      <c r="V37" s="182"/>
      <c r="W37" s="6"/>
      <c r="X37" s="76"/>
    </row>
    <row r="38" spans="1:25" ht="35.1" customHeight="1">
      <c r="A38" s="24"/>
      <c r="B38" s="190" t="s">
        <v>145</v>
      </c>
      <c r="C38" s="191"/>
      <c r="D38" s="191"/>
      <c r="E38" s="191"/>
      <c r="F38" s="191"/>
      <c r="G38" s="191"/>
      <c r="H38" s="191"/>
      <c r="I38" s="191"/>
      <c r="J38" s="191"/>
      <c r="K38" s="191"/>
      <c r="L38" s="191"/>
      <c r="M38" s="191"/>
      <c r="N38" s="191"/>
      <c r="O38" s="191"/>
      <c r="P38" s="191"/>
      <c r="Q38" s="191"/>
      <c r="R38" s="191"/>
      <c r="S38" s="191"/>
      <c r="T38" s="191"/>
      <c r="U38" s="191"/>
      <c r="V38" s="191"/>
      <c r="W38" s="192"/>
      <c r="Y38" s="75"/>
    </row>
    <row r="39" spans="1:25" ht="27" customHeight="1">
      <c r="A39" s="24"/>
      <c r="B39" s="190"/>
      <c r="C39" s="191"/>
      <c r="D39" s="191"/>
      <c r="E39" s="191"/>
      <c r="F39" s="191"/>
      <c r="G39" s="191"/>
      <c r="H39" s="191"/>
      <c r="I39" s="191"/>
      <c r="J39" s="191"/>
      <c r="K39" s="191"/>
      <c r="L39" s="191"/>
      <c r="M39" s="191"/>
      <c r="N39" s="191"/>
      <c r="O39" s="191"/>
      <c r="P39" s="191"/>
      <c r="Q39" s="191"/>
      <c r="R39" s="191"/>
      <c r="S39" s="191"/>
      <c r="T39" s="191"/>
      <c r="U39" s="191"/>
      <c r="V39" s="191"/>
      <c r="W39" s="192"/>
    </row>
    <row r="40" spans="1:25" ht="60" customHeight="1">
      <c r="A40" s="24"/>
      <c r="B40" s="131"/>
      <c r="C40" s="188" t="s">
        <v>77</v>
      </c>
      <c r="D40" s="188"/>
      <c r="E40" s="188"/>
      <c r="F40" s="188"/>
      <c r="G40" s="188"/>
      <c r="H40" s="188"/>
      <c r="I40" s="188"/>
      <c r="J40" s="41" t="s">
        <v>24</v>
      </c>
      <c r="K40" s="189" t="s">
        <v>67</v>
      </c>
      <c r="L40" s="189"/>
      <c r="M40" s="189"/>
      <c r="N40" s="189"/>
      <c r="O40" s="187" t="s">
        <v>25</v>
      </c>
      <c r="P40" s="187"/>
      <c r="Q40" s="187"/>
      <c r="R40" s="187"/>
      <c r="S40" s="187"/>
      <c r="T40" s="187"/>
      <c r="U40" s="187"/>
      <c r="V40" s="187"/>
      <c r="W40" s="6"/>
    </row>
    <row r="41" spans="1:25" ht="60" customHeight="1">
      <c r="A41" s="24"/>
      <c r="B41" s="131"/>
      <c r="C41" s="188" t="s">
        <v>128</v>
      </c>
      <c r="D41" s="188"/>
      <c r="E41" s="188"/>
      <c r="F41" s="188"/>
      <c r="G41" s="188"/>
      <c r="H41" s="188"/>
      <c r="I41" s="188"/>
      <c r="J41" s="41" t="s">
        <v>24</v>
      </c>
      <c r="K41" s="189" t="s">
        <v>67</v>
      </c>
      <c r="L41" s="189"/>
      <c r="M41" s="189"/>
      <c r="N41" s="189"/>
      <c r="O41" s="187" t="s">
        <v>25</v>
      </c>
      <c r="P41" s="187"/>
      <c r="Q41" s="187"/>
      <c r="R41" s="187"/>
      <c r="S41" s="187"/>
      <c r="T41" s="187"/>
      <c r="U41" s="187"/>
      <c r="V41" s="187"/>
      <c r="W41" s="6"/>
    </row>
    <row r="42" spans="1:25" ht="60" customHeight="1" thickBot="1">
      <c r="A42" s="24"/>
      <c r="B42" s="42"/>
      <c r="C42" s="184" t="s">
        <v>2</v>
      </c>
      <c r="D42" s="184"/>
      <c r="E42" s="184"/>
      <c r="F42" s="184"/>
      <c r="G42" s="184"/>
      <c r="H42" s="184"/>
      <c r="I42" s="184"/>
      <c r="J42" s="43" t="s">
        <v>24</v>
      </c>
      <c r="K42" s="185" t="s">
        <v>67</v>
      </c>
      <c r="L42" s="185"/>
      <c r="M42" s="185"/>
      <c r="N42" s="185"/>
      <c r="O42" s="151" t="s">
        <v>25</v>
      </c>
      <c r="P42" s="151"/>
      <c r="Q42" s="151"/>
      <c r="R42" s="151"/>
      <c r="S42" s="151"/>
      <c r="T42" s="151"/>
      <c r="U42" s="151"/>
      <c r="V42" s="151"/>
      <c r="W42" s="8"/>
    </row>
    <row r="43" spans="1:25" ht="13.8">
      <c r="C43" s="10"/>
    </row>
  </sheetData>
  <mergeCells count="67">
    <mergeCell ref="S27:V27"/>
    <mergeCell ref="E28:I28"/>
    <mergeCell ref="J28:M28"/>
    <mergeCell ref="N28:R28"/>
    <mergeCell ref="S28:V28"/>
    <mergeCell ref="O32:V32"/>
    <mergeCell ref="O33:V33"/>
    <mergeCell ref="O34:V34"/>
    <mergeCell ref="O37:V37"/>
    <mergeCell ref="O30:V30"/>
    <mergeCell ref="O35:V35"/>
    <mergeCell ref="O36:V36"/>
    <mergeCell ref="B2:W2"/>
    <mergeCell ref="C5:I5"/>
    <mergeCell ref="O5:R6"/>
    <mergeCell ref="S5:S6"/>
    <mergeCell ref="T5:W5"/>
    <mergeCell ref="C6:N6"/>
    <mergeCell ref="T6:W8"/>
    <mergeCell ref="C7:K7"/>
    <mergeCell ref="O7:S8"/>
    <mergeCell ref="C8:N8"/>
    <mergeCell ref="C9:V9"/>
    <mergeCell ref="C10:V10"/>
    <mergeCell ref="C11:V11"/>
    <mergeCell ref="D16:K16"/>
    <mergeCell ref="D12:L12"/>
    <mergeCell ref="Q12:R12"/>
    <mergeCell ref="E27:I27"/>
    <mergeCell ref="J27:M27"/>
    <mergeCell ref="N27:R27"/>
    <mergeCell ref="Q14:T14"/>
    <mergeCell ref="Q15:T15"/>
    <mergeCell ref="C21:V21"/>
    <mergeCell ref="C22:V22"/>
    <mergeCell ref="J26:M26"/>
    <mergeCell ref="D24:V25"/>
    <mergeCell ref="Q16:T16"/>
    <mergeCell ref="Q17:T17"/>
    <mergeCell ref="D14:K14"/>
    <mergeCell ref="D15:K15"/>
    <mergeCell ref="Q18:T18"/>
    <mergeCell ref="D17:K17"/>
    <mergeCell ref="O42:V42"/>
    <mergeCell ref="C41:I41"/>
    <mergeCell ref="K41:N41"/>
    <mergeCell ref="C37:I37"/>
    <mergeCell ref="K37:N37"/>
    <mergeCell ref="B38:W39"/>
    <mergeCell ref="O40:V40"/>
    <mergeCell ref="O41:V41"/>
    <mergeCell ref="C32:I32"/>
    <mergeCell ref="C30:I30"/>
    <mergeCell ref="C34:I34"/>
    <mergeCell ref="K34:N34"/>
    <mergeCell ref="C42:I42"/>
    <mergeCell ref="K42:N42"/>
    <mergeCell ref="C35:I35"/>
    <mergeCell ref="K35:N35"/>
    <mergeCell ref="C36:I36"/>
    <mergeCell ref="K36:N36"/>
    <mergeCell ref="C40:I40"/>
    <mergeCell ref="K40:N40"/>
    <mergeCell ref="C33:I33"/>
    <mergeCell ref="K33:N33"/>
    <mergeCell ref="K32:N32"/>
    <mergeCell ref="K30:N30"/>
  </mergeCells>
  <printOptions horizontalCentered="1"/>
  <pageMargins left="0.39370078740157483" right="0.39370078740157483" top="0.74803149606299213" bottom="0.55118110236220474" header="0.31496062992125984" footer="0.31496062992125984"/>
  <pageSetup paperSize="9" scale="83" fitToHeight="0" orientation="portrait" r:id="rId1"/>
  <headerFooter alignWithMargins="0">
    <oddHeader xml:space="preserve">&amp;R&amp;"Arial,Tučné"Příloha č. 2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11978-564E-41B9-8C81-AFF4EDD906E5}">
  <sheetPr>
    <tabColor theme="9" tint="0.59999389629810485"/>
    <pageSetUpPr fitToPage="1"/>
  </sheetPr>
  <dimension ref="A1:Q24"/>
  <sheetViews>
    <sheetView zoomScaleNormal="100" workbookViewId="0">
      <selection activeCell="G8" sqref="G8"/>
    </sheetView>
  </sheetViews>
  <sheetFormatPr defaultColWidth="9.21875" defaultRowHeight="13.2"/>
  <cols>
    <col min="1" max="1" width="41.5546875" style="134" customWidth="1"/>
    <col min="2" max="3" width="29.77734375" style="134" customWidth="1"/>
    <col min="4" max="16384" width="9.21875" style="134"/>
  </cols>
  <sheetData>
    <row r="1" spans="1:17" ht="39.75" customHeight="1">
      <c r="A1" s="237" t="s">
        <v>130</v>
      </c>
      <c r="B1" s="237"/>
      <c r="C1" s="237"/>
    </row>
    <row r="2" spans="1:17" ht="13.8" thickBot="1">
      <c r="A2" s="133"/>
    </row>
    <row r="3" spans="1:17" ht="35.1" customHeight="1" thickBot="1">
      <c r="A3" s="135" t="s">
        <v>102</v>
      </c>
      <c r="B3" s="238" t="s">
        <v>67</v>
      </c>
      <c r="C3" s="239"/>
    </row>
    <row r="4" spans="1:17" ht="35.1" customHeight="1" thickBot="1">
      <c r="A4" s="136" t="s">
        <v>131</v>
      </c>
      <c r="B4" s="240" t="s">
        <v>67</v>
      </c>
      <c r="C4" s="241"/>
    </row>
    <row r="5" spans="1:17" ht="35.1" customHeight="1" thickBot="1">
      <c r="A5" s="137" t="s">
        <v>132</v>
      </c>
      <c r="B5" s="240" t="s">
        <v>67</v>
      </c>
      <c r="C5" s="241"/>
    </row>
    <row r="6" spans="1:17" ht="35.1" customHeight="1" thickBot="1">
      <c r="A6" s="137" t="s">
        <v>133</v>
      </c>
      <c r="B6" s="240" t="s">
        <v>67</v>
      </c>
      <c r="C6" s="241"/>
    </row>
    <row r="7" spans="1:17" ht="13.8" thickBot="1">
      <c r="A7" s="236"/>
      <c r="B7" s="236"/>
      <c r="C7" s="236"/>
    </row>
    <row r="8" spans="1:17" ht="16.8" thickTop="1" thickBot="1">
      <c r="A8" s="138"/>
    </row>
    <row r="9" spans="1:17" ht="20.100000000000001" customHeight="1">
      <c r="A9" s="244" t="s">
        <v>134</v>
      </c>
      <c r="B9" s="245"/>
      <c r="C9" s="248" t="s">
        <v>14</v>
      </c>
    </row>
    <row r="10" spans="1:17" ht="36" customHeight="1" thickBot="1">
      <c r="A10" s="246"/>
      <c r="B10" s="247"/>
      <c r="C10" s="249"/>
    </row>
    <row r="11" spans="1:17" ht="15.75" customHeight="1">
      <c r="A11" s="250" t="s">
        <v>135</v>
      </c>
      <c r="B11" s="251"/>
      <c r="C11" s="139"/>
    </row>
    <row r="12" spans="1:17" ht="15.75" customHeight="1">
      <c r="A12" s="252"/>
      <c r="B12" s="253"/>
      <c r="C12" s="139"/>
    </row>
    <row r="13" spans="1:17" ht="12.75" customHeight="1">
      <c r="A13" s="252"/>
      <c r="B13" s="253"/>
      <c r="C13" s="139"/>
      <c r="E13" s="144"/>
      <c r="F13" s="75"/>
      <c r="G13" s="75"/>
      <c r="H13" s="75"/>
      <c r="I13" s="75"/>
      <c r="J13" s="75"/>
      <c r="K13" s="75"/>
      <c r="L13" s="75"/>
      <c r="M13" s="75"/>
      <c r="N13" s="75"/>
      <c r="O13" s="75"/>
      <c r="P13" s="75"/>
      <c r="Q13" s="75"/>
    </row>
    <row r="14" spans="1:17" ht="12.75" customHeight="1">
      <c r="A14" s="252"/>
      <c r="B14" s="253"/>
      <c r="C14" s="139"/>
      <c r="E14" s="75"/>
      <c r="F14" s="75"/>
      <c r="G14" s="75"/>
      <c r="H14" s="75"/>
      <c r="I14" s="75"/>
      <c r="J14" s="75"/>
      <c r="K14" s="75"/>
      <c r="L14" s="75"/>
      <c r="M14" s="75"/>
      <c r="N14" s="75"/>
      <c r="O14" s="75"/>
      <c r="P14" s="75"/>
      <c r="Q14" s="75"/>
    </row>
    <row r="15" spans="1:17" ht="12.75" customHeight="1">
      <c r="A15" s="252"/>
      <c r="B15" s="253"/>
      <c r="C15" s="139"/>
      <c r="E15" s="75"/>
      <c r="F15" s="75"/>
      <c r="G15" s="75"/>
      <c r="H15" s="75"/>
      <c r="I15" s="75"/>
      <c r="J15" s="75"/>
      <c r="K15" s="75"/>
      <c r="L15" s="75"/>
      <c r="M15" s="75"/>
      <c r="N15" s="75"/>
      <c r="O15" s="75"/>
      <c r="P15" s="75"/>
      <c r="Q15" s="75"/>
    </row>
    <row r="16" spans="1:17" ht="12.75" customHeight="1">
      <c r="A16" s="252"/>
      <c r="B16" s="253"/>
      <c r="C16" s="139"/>
      <c r="E16" s="144"/>
      <c r="F16" s="75"/>
      <c r="G16" s="75"/>
      <c r="H16" s="75"/>
      <c r="I16" s="75"/>
      <c r="J16" s="75"/>
      <c r="K16" s="75"/>
      <c r="L16" s="75"/>
      <c r="M16" s="75"/>
      <c r="N16" s="75"/>
      <c r="O16" s="75"/>
      <c r="P16" s="75"/>
      <c r="Q16" s="75"/>
    </row>
    <row r="17" spans="1:3" ht="12.75" customHeight="1">
      <c r="A17" s="252"/>
      <c r="B17" s="253"/>
      <c r="C17" s="139"/>
    </row>
    <row r="18" spans="1:3" ht="12.75" customHeight="1">
      <c r="A18" s="252"/>
      <c r="B18" s="253"/>
      <c r="C18" s="139"/>
    </row>
    <row r="19" spans="1:3" ht="13.5" customHeight="1" thickBot="1">
      <c r="A19" s="254"/>
      <c r="B19" s="255"/>
      <c r="C19" s="140"/>
    </row>
    <row r="20" spans="1:3" ht="16.2" thickBot="1">
      <c r="A20" s="242" t="s">
        <v>136</v>
      </c>
      <c r="B20" s="243"/>
      <c r="C20" s="141">
        <f>SUM(C11:C19)</f>
        <v>0</v>
      </c>
    </row>
    <row r="22" spans="1:3">
      <c r="A22" s="142" t="s">
        <v>137</v>
      </c>
    </row>
    <row r="23" spans="1:3">
      <c r="A23" s="143" t="s">
        <v>138</v>
      </c>
    </row>
    <row r="24" spans="1:3">
      <c r="A24" s="143" t="s">
        <v>139</v>
      </c>
    </row>
  </sheetData>
  <mergeCells count="18">
    <mergeCell ref="A20:B20"/>
    <mergeCell ref="A9:B10"/>
    <mergeCell ref="C9:C10"/>
    <mergeCell ref="A11:B11"/>
    <mergeCell ref="A12:B12"/>
    <mergeCell ref="A13:B13"/>
    <mergeCell ref="A14:B14"/>
    <mergeCell ref="A15:B15"/>
    <mergeCell ref="A16:B16"/>
    <mergeCell ref="A17:B17"/>
    <mergeCell ref="A18:B18"/>
    <mergeCell ref="A19:B19"/>
    <mergeCell ref="A7:C7"/>
    <mergeCell ref="A1:C1"/>
    <mergeCell ref="B3:C3"/>
    <mergeCell ref="B4:C4"/>
    <mergeCell ref="B5:C5"/>
    <mergeCell ref="B6:C6"/>
  </mergeCells>
  <printOptions horizontalCentered="1"/>
  <pageMargins left="0.25" right="0.25" top="0.75" bottom="0.75" header="0.3" footer="0.3"/>
  <pageSetup paperSize="9" fitToHeight="2" orientation="portrait" r:id="rId1"/>
  <headerFooter alignWithMargins="0">
    <oddHeader>&amp;RPříloha č. 6</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N42"/>
  <sheetViews>
    <sheetView zoomScale="90" zoomScaleNormal="90" workbookViewId="0">
      <pane ySplit="9" topLeftCell="A11" activePane="bottomLeft" state="frozen"/>
      <selection pane="bottomLeft" activeCell="C32" sqref="C32:M33"/>
    </sheetView>
  </sheetViews>
  <sheetFormatPr defaultRowHeight="13.2"/>
  <cols>
    <col min="1" max="1" width="5.21875" customWidth="1"/>
    <col min="2" max="2" width="10" customWidth="1"/>
    <col min="3" max="3" width="60.5546875" customWidth="1"/>
    <col min="4" max="4" width="5.44140625" style="45" customWidth="1"/>
    <col min="5" max="14" width="11.44140625" customWidth="1"/>
  </cols>
  <sheetData>
    <row r="1" spans="1:14">
      <c r="A1" s="48"/>
      <c r="B1" s="48"/>
      <c r="C1" s="48"/>
    </row>
    <row r="2" spans="1:14" ht="18">
      <c r="A2" s="262" t="s">
        <v>80</v>
      </c>
      <c r="B2" s="263"/>
      <c r="C2" s="263"/>
      <c r="D2" s="263"/>
      <c r="E2" s="263"/>
      <c r="F2" s="263"/>
      <c r="G2" s="263"/>
      <c r="H2" s="263"/>
      <c r="I2" s="263"/>
      <c r="J2" s="263"/>
      <c r="K2" s="263"/>
      <c r="L2" s="263"/>
      <c r="M2" s="263"/>
      <c r="N2" s="264"/>
    </row>
    <row r="3" spans="1:14" ht="18">
      <c r="A3" s="265" t="s">
        <v>88</v>
      </c>
      <c r="B3" s="266"/>
      <c r="C3" s="266"/>
      <c r="D3" s="266"/>
      <c r="E3" s="266"/>
      <c r="F3" s="266"/>
      <c r="G3" s="266"/>
      <c r="H3" s="267"/>
      <c r="I3" s="268" t="s">
        <v>26</v>
      </c>
      <c r="J3" s="269"/>
      <c r="K3" s="269"/>
      <c r="L3" s="269"/>
      <c r="M3" s="269"/>
      <c r="N3" s="270"/>
    </row>
    <row r="4" spans="1:14" ht="18">
      <c r="A4" s="271" t="s">
        <v>87</v>
      </c>
      <c r="B4" s="272"/>
      <c r="C4" s="272"/>
      <c r="D4" s="272"/>
      <c r="E4" s="272"/>
      <c r="F4" s="272"/>
      <c r="G4" s="272"/>
      <c r="H4" s="273"/>
      <c r="I4" s="274" t="s">
        <v>67</v>
      </c>
      <c r="J4" s="275"/>
      <c r="K4" s="275"/>
      <c r="L4" s="275"/>
      <c r="M4" s="275"/>
      <c r="N4" s="276"/>
    </row>
    <row r="5" spans="1:14" ht="18">
      <c r="A5" s="256" t="s">
        <v>86</v>
      </c>
      <c r="B5" s="257"/>
      <c r="C5" s="257"/>
      <c r="D5" s="257"/>
      <c r="E5" s="257"/>
      <c r="F5" s="257"/>
      <c r="G5" s="257"/>
      <c r="H5" s="258"/>
      <c r="I5" s="259" t="s">
        <v>89</v>
      </c>
      <c r="J5" s="260"/>
      <c r="K5" s="260"/>
      <c r="L5" s="260"/>
      <c r="M5" s="260"/>
      <c r="N5" s="261"/>
    </row>
    <row r="6" spans="1:14">
      <c r="A6" s="277" t="s">
        <v>27</v>
      </c>
      <c r="B6" s="277" t="s">
        <v>28</v>
      </c>
      <c r="C6" s="280" t="s">
        <v>29</v>
      </c>
      <c r="D6" s="277" t="s">
        <v>30</v>
      </c>
      <c r="E6" s="277" t="s">
        <v>31</v>
      </c>
      <c r="F6" s="277" t="s">
        <v>95</v>
      </c>
      <c r="G6" s="277" t="s">
        <v>32</v>
      </c>
      <c r="H6" s="277" t="s">
        <v>93</v>
      </c>
      <c r="I6" s="277" t="s">
        <v>81</v>
      </c>
      <c r="J6" s="277" t="s">
        <v>82</v>
      </c>
      <c r="K6" s="277" t="s">
        <v>83</v>
      </c>
      <c r="L6" s="277" t="s">
        <v>94</v>
      </c>
      <c r="M6" s="277" t="s">
        <v>84</v>
      </c>
      <c r="N6" s="277" t="s">
        <v>85</v>
      </c>
    </row>
    <row r="7" spans="1:14">
      <c r="A7" s="278"/>
      <c r="B7" s="278"/>
      <c r="C7" s="281"/>
      <c r="D7" s="278"/>
      <c r="E7" s="278"/>
      <c r="F7" s="278"/>
      <c r="G7" s="278"/>
      <c r="H7" s="278"/>
      <c r="I7" s="278"/>
      <c r="J7" s="278"/>
      <c r="K7" s="278"/>
      <c r="L7" s="278"/>
      <c r="M7" s="278"/>
      <c r="N7" s="278"/>
    </row>
    <row r="8" spans="1:14">
      <c r="A8" s="279"/>
      <c r="B8" s="279"/>
      <c r="C8" s="282"/>
      <c r="D8" s="279"/>
      <c r="E8" s="279"/>
      <c r="F8" s="279"/>
      <c r="G8" s="279"/>
      <c r="H8" s="279"/>
      <c r="I8" s="279"/>
      <c r="J8" s="279"/>
      <c r="K8" s="279"/>
      <c r="L8" s="279"/>
      <c r="M8" s="279"/>
      <c r="N8" s="279"/>
    </row>
    <row r="9" spans="1:14">
      <c r="A9" s="50">
        <v>1</v>
      </c>
      <c r="B9" s="49">
        <v>2</v>
      </c>
      <c r="C9" s="49">
        <v>3</v>
      </c>
      <c r="D9" s="50">
        <v>4</v>
      </c>
      <c r="E9" s="50">
        <v>5</v>
      </c>
      <c r="F9" s="50">
        <v>6</v>
      </c>
      <c r="G9" s="50">
        <v>7</v>
      </c>
      <c r="H9" s="50">
        <v>8</v>
      </c>
      <c r="I9" s="50">
        <v>9</v>
      </c>
      <c r="J9" s="50">
        <v>10</v>
      </c>
      <c r="K9" s="50">
        <v>11</v>
      </c>
      <c r="L9" s="50">
        <v>12</v>
      </c>
      <c r="M9" s="50">
        <v>13</v>
      </c>
      <c r="N9" s="50">
        <v>14</v>
      </c>
    </row>
    <row r="10" spans="1:14" ht="27.6">
      <c r="A10" s="72">
        <v>1</v>
      </c>
      <c r="B10" s="67" t="s">
        <v>41</v>
      </c>
      <c r="C10" s="95" t="s">
        <v>42</v>
      </c>
      <c r="D10" s="77" t="s">
        <v>34</v>
      </c>
      <c r="E10" s="58">
        <v>165.74</v>
      </c>
      <c r="F10" s="58">
        <v>254.964</v>
      </c>
      <c r="G10" s="60">
        <f>F10-E10</f>
        <v>89.22399999999999</v>
      </c>
      <c r="H10" s="60">
        <v>100.74</v>
      </c>
      <c r="I10" s="61">
        <f>ROUND(E10*H10,2)</f>
        <v>16696.650000000001</v>
      </c>
      <c r="J10" s="61">
        <v>0</v>
      </c>
      <c r="K10" s="61">
        <f>ROUND(G10*H10,2)</f>
        <v>8988.43</v>
      </c>
      <c r="L10" s="61">
        <f>ROUND(I10+J10+K10,2)</f>
        <v>25685.08</v>
      </c>
      <c r="M10" s="61">
        <f>L10-I10</f>
        <v>8988.43</v>
      </c>
      <c r="N10" s="63">
        <f t="shared" ref="N10" si="0">M10/I10</f>
        <v>0.5383373311412768</v>
      </c>
    </row>
    <row r="11" spans="1:14" ht="96.6">
      <c r="A11" s="72"/>
      <c r="B11" s="67"/>
      <c r="C11" s="95" t="s">
        <v>96</v>
      </c>
      <c r="D11" s="65"/>
      <c r="E11" s="58"/>
      <c r="F11" s="58"/>
      <c r="G11" s="60"/>
      <c r="H11" s="60"/>
      <c r="I11" s="61"/>
      <c r="J11" s="62"/>
      <c r="K11" s="62"/>
      <c r="L11" s="61"/>
      <c r="M11" s="61"/>
      <c r="N11" s="63"/>
    </row>
    <row r="12" spans="1:14" ht="27.6">
      <c r="A12" s="73">
        <v>2</v>
      </c>
      <c r="B12" s="69" t="s">
        <v>43</v>
      </c>
      <c r="C12" s="96" t="s">
        <v>44</v>
      </c>
      <c r="D12" s="65" t="s">
        <v>39</v>
      </c>
      <c r="E12" s="59">
        <v>6</v>
      </c>
      <c r="F12" s="59">
        <v>6</v>
      </c>
      <c r="G12" s="70">
        <f t="shared" ref="G12:G19" si="1">F12-E12</f>
        <v>0</v>
      </c>
      <c r="H12" s="70">
        <v>568.86</v>
      </c>
      <c r="I12" s="62">
        <f t="shared" ref="I12:I19" si="2">ROUND(E12*H12,2)</f>
        <v>3413.16</v>
      </c>
      <c r="J12" s="62">
        <f t="shared" ref="J12:J19" si="3">ROUND(G12*H12,2)</f>
        <v>0</v>
      </c>
      <c r="K12" s="62">
        <f t="shared" ref="K12:K19" si="4">ROUND(G12*H12,2)</f>
        <v>0</v>
      </c>
      <c r="L12" s="62">
        <f t="shared" ref="L12:L19" si="5">ROUND(I12+J12+K12,2)</f>
        <v>3413.16</v>
      </c>
      <c r="M12" s="62">
        <f t="shared" ref="M12:M19" si="6">L12-I12</f>
        <v>0</v>
      </c>
      <c r="N12" s="71">
        <f t="shared" ref="N12:N19" si="7">M12/I12</f>
        <v>0</v>
      </c>
    </row>
    <row r="13" spans="1:14" ht="13.8">
      <c r="A13" s="72"/>
      <c r="B13" s="67"/>
      <c r="C13" s="95" t="s">
        <v>45</v>
      </c>
      <c r="D13" s="65"/>
      <c r="E13" s="58"/>
      <c r="F13" s="58"/>
      <c r="G13" s="60"/>
      <c r="H13" s="60"/>
      <c r="I13" s="61"/>
      <c r="J13" s="62"/>
      <c r="K13" s="62"/>
      <c r="L13" s="61"/>
      <c r="M13" s="61"/>
      <c r="N13" s="63"/>
    </row>
    <row r="14" spans="1:14" ht="55.2">
      <c r="A14" s="72">
        <v>3</v>
      </c>
      <c r="B14" s="67" t="s">
        <v>43</v>
      </c>
      <c r="C14" s="95" t="s">
        <v>46</v>
      </c>
      <c r="D14" s="65" t="s">
        <v>39</v>
      </c>
      <c r="E14" s="58">
        <v>3.24</v>
      </c>
      <c r="F14" s="58">
        <v>3.24</v>
      </c>
      <c r="G14" s="60">
        <f t="shared" si="1"/>
        <v>0</v>
      </c>
      <c r="H14" s="60">
        <v>568.86</v>
      </c>
      <c r="I14" s="61">
        <f t="shared" si="2"/>
        <v>1843.11</v>
      </c>
      <c r="J14" s="62">
        <f t="shared" si="3"/>
        <v>0</v>
      </c>
      <c r="K14" s="62">
        <f t="shared" si="4"/>
        <v>0</v>
      </c>
      <c r="L14" s="61">
        <f t="shared" si="5"/>
        <v>1843.11</v>
      </c>
      <c r="M14" s="61">
        <f t="shared" si="6"/>
        <v>0</v>
      </c>
      <c r="N14" s="63">
        <f t="shared" si="7"/>
        <v>0</v>
      </c>
    </row>
    <row r="15" spans="1:14" ht="13.8">
      <c r="A15" s="72"/>
      <c r="B15" s="67"/>
      <c r="C15" s="95" t="s">
        <v>47</v>
      </c>
      <c r="D15" s="65"/>
      <c r="E15" s="58"/>
      <c r="F15" s="58"/>
      <c r="G15" s="60"/>
      <c r="H15" s="60"/>
      <c r="I15" s="61"/>
      <c r="J15" s="62"/>
      <c r="K15" s="62"/>
      <c r="L15" s="61"/>
      <c r="M15" s="61"/>
      <c r="N15" s="63"/>
    </row>
    <row r="16" spans="1:14" ht="27.6">
      <c r="A16" s="72">
        <v>4</v>
      </c>
      <c r="B16" s="67" t="s">
        <v>48</v>
      </c>
      <c r="C16" s="95" t="s">
        <v>49</v>
      </c>
      <c r="D16" s="65" t="s">
        <v>50</v>
      </c>
      <c r="E16" s="58">
        <v>1</v>
      </c>
      <c r="F16" s="58">
        <v>1</v>
      </c>
      <c r="G16" s="60">
        <f t="shared" si="1"/>
        <v>0</v>
      </c>
      <c r="H16" s="60">
        <v>29628.11</v>
      </c>
      <c r="I16" s="61">
        <f t="shared" si="2"/>
        <v>29628.11</v>
      </c>
      <c r="J16" s="62">
        <f t="shared" si="3"/>
        <v>0</v>
      </c>
      <c r="K16" s="62">
        <f t="shared" si="4"/>
        <v>0</v>
      </c>
      <c r="L16" s="61">
        <f t="shared" si="5"/>
        <v>29628.11</v>
      </c>
      <c r="M16" s="61">
        <f t="shared" si="6"/>
        <v>0</v>
      </c>
      <c r="N16" s="63">
        <f t="shared" si="7"/>
        <v>0</v>
      </c>
    </row>
    <row r="17" spans="1:14" ht="13.8">
      <c r="A17" s="72">
        <v>5</v>
      </c>
      <c r="B17" s="67" t="s">
        <v>35</v>
      </c>
      <c r="C17" s="95" t="s">
        <v>36</v>
      </c>
      <c r="D17" s="65" t="s">
        <v>37</v>
      </c>
      <c r="E17" s="58">
        <v>1</v>
      </c>
      <c r="F17" s="58">
        <v>1</v>
      </c>
      <c r="G17" s="60">
        <f t="shared" si="1"/>
        <v>0</v>
      </c>
      <c r="H17" s="60">
        <v>14221.49</v>
      </c>
      <c r="I17" s="61">
        <f t="shared" si="2"/>
        <v>14221.49</v>
      </c>
      <c r="J17" s="62">
        <f t="shared" si="3"/>
        <v>0</v>
      </c>
      <c r="K17" s="62">
        <f t="shared" si="4"/>
        <v>0</v>
      </c>
      <c r="L17" s="61">
        <f t="shared" si="5"/>
        <v>14221.49</v>
      </c>
      <c r="M17" s="61">
        <f t="shared" si="6"/>
        <v>0</v>
      </c>
      <c r="N17" s="63">
        <f t="shared" si="7"/>
        <v>0</v>
      </c>
    </row>
    <row r="18" spans="1:14" ht="27.6">
      <c r="A18" s="72">
        <v>6</v>
      </c>
      <c r="B18" s="67" t="s">
        <v>38</v>
      </c>
      <c r="C18" s="95" t="s">
        <v>51</v>
      </c>
      <c r="D18" s="65" t="s">
        <v>50</v>
      </c>
      <c r="E18" s="58">
        <v>1</v>
      </c>
      <c r="F18" s="58">
        <v>1</v>
      </c>
      <c r="G18" s="60">
        <f t="shared" si="1"/>
        <v>0</v>
      </c>
      <c r="H18" s="60">
        <v>47404.97</v>
      </c>
      <c r="I18" s="61">
        <f t="shared" si="2"/>
        <v>47404.97</v>
      </c>
      <c r="J18" s="62">
        <f t="shared" si="3"/>
        <v>0</v>
      </c>
      <c r="K18" s="62">
        <f t="shared" si="4"/>
        <v>0</v>
      </c>
      <c r="L18" s="61">
        <f t="shared" si="5"/>
        <v>47404.97</v>
      </c>
      <c r="M18" s="61">
        <f t="shared" si="6"/>
        <v>0</v>
      </c>
      <c r="N18" s="63">
        <f t="shared" si="7"/>
        <v>0</v>
      </c>
    </row>
    <row r="19" spans="1:14" ht="13.8">
      <c r="A19" s="72">
        <v>7</v>
      </c>
      <c r="B19" s="67" t="s">
        <v>52</v>
      </c>
      <c r="C19" s="95" t="s">
        <v>53</v>
      </c>
      <c r="D19" s="65" t="s">
        <v>37</v>
      </c>
      <c r="E19" s="58">
        <v>1</v>
      </c>
      <c r="F19" s="58">
        <v>1</v>
      </c>
      <c r="G19" s="60">
        <f t="shared" si="1"/>
        <v>0</v>
      </c>
      <c r="H19" s="60">
        <v>17776.86</v>
      </c>
      <c r="I19" s="61">
        <f t="shared" si="2"/>
        <v>17776.86</v>
      </c>
      <c r="J19" s="62">
        <f t="shared" si="3"/>
        <v>0</v>
      </c>
      <c r="K19" s="62">
        <f t="shared" si="4"/>
        <v>0</v>
      </c>
      <c r="L19" s="61">
        <f t="shared" si="5"/>
        <v>17776.86</v>
      </c>
      <c r="M19" s="61">
        <f t="shared" si="6"/>
        <v>0</v>
      </c>
      <c r="N19" s="63">
        <f t="shared" si="7"/>
        <v>0</v>
      </c>
    </row>
    <row r="20" spans="1:14" ht="25.5" customHeight="1">
      <c r="A20" s="97"/>
      <c r="B20" s="98"/>
      <c r="C20" s="101" t="s">
        <v>91</v>
      </c>
      <c r="D20" s="103"/>
      <c r="E20" s="97"/>
      <c r="F20" s="97"/>
      <c r="G20" s="97"/>
      <c r="H20" s="99"/>
      <c r="I20" s="97"/>
      <c r="J20" s="97"/>
      <c r="K20" s="97"/>
      <c r="L20" s="97"/>
      <c r="M20" s="97"/>
      <c r="N20" s="100"/>
    </row>
    <row r="21" spans="1:14" ht="13.8">
      <c r="A21" s="72">
        <v>200</v>
      </c>
      <c r="B21" s="67" t="s">
        <v>61</v>
      </c>
      <c r="C21" s="95" t="s">
        <v>55</v>
      </c>
      <c r="D21" s="77" t="s">
        <v>56</v>
      </c>
      <c r="E21" s="58">
        <v>0</v>
      </c>
      <c r="F21" s="58">
        <v>80</v>
      </c>
      <c r="G21" s="60">
        <f t="shared" ref="G21:G23" si="8">F21-E21</f>
        <v>80</v>
      </c>
      <c r="H21" s="60">
        <v>127</v>
      </c>
      <c r="I21" s="61">
        <f t="shared" ref="I21:I23" si="9">ROUND(E21*H21,2)</f>
        <v>0</v>
      </c>
      <c r="J21" s="61">
        <v>0</v>
      </c>
      <c r="K21" s="61">
        <f t="shared" ref="K21:K23" si="10">ROUND(G21*H21,2)</f>
        <v>10160</v>
      </c>
      <c r="L21" s="61">
        <f t="shared" ref="L21:L23" si="11">ROUND(I21+J21+K21,2)</f>
        <v>10160</v>
      </c>
      <c r="M21" s="61">
        <f t="shared" ref="M21:M23" si="12">L21-I21</f>
        <v>10160</v>
      </c>
      <c r="N21" s="63">
        <v>1</v>
      </c>
    </row>
    <row r="22" spans="1:14" ht="27.6">
      <c r="A22" s="72"/>
      <c r="B22" s="67"/>
      <c r="C22" s="95" t="s">
        <v>97</v>
      </c>
      <c r="D22" s="77"/>
      <c r="E22" s="58"/>
      <c r="F22" s="58"/>
      <c r="G22" s="60"/>
      <c r="H22" s="60"/>
      <c r="I22" s="61"/>
      <c r="J22" s="61"/>
      <c r="K22" s="61"/>
      <c r="L22" s="61"/>
      <c r="M22" s="61"/>
      <c r="N22" s="63"/>
    </row>
    <row r="23" spans="1:14" ht="13.8">
      <c r="A23" s="72">
        <v>201</v>
      </c>
      <c r="B23" s="67" t="s">
        <v>58</v>
      </c>
      <c r="C23" s="95" t="s">
        <v>57</v>
      </c>
      <c r="D23" s="77" t="s">
        <v>40</v>
      </c>
      <c r="E23" s="58">
        <v>0</v>
      </c>
      <c r="F23" s="58">
        <v>44.612000000000002</v>
      </c>
      <c r="G23" s="60">
        <f t="shared" si="8"/>
        <v>44.612000000000002</v>
      </c>
      <c r="H23" s="60">
        <v>723</v>
      </c>
      <c r="I23" s="61">
        <f t="shared" si="9"/>
        <v>0</v>
      </c>
      <c r="J23" s="61">
        <v>0</v>
      </c>
      <c r="K23" s="61">
        <f t="shared" si="10"/>
        <v>32254.48</v>
      </c>
      <c r="L23" s="61">
        <f t="shared" si="11"/>
        <v>32254.48</v>
      </c>
      <c r="M23" s="61">
        <f t="shared" si="12"/>
        <v>32254.48</v>
      </c>
      <c r="N23" s="63">
        <v>1</v>
      </c>
    </row>
    <row r="24" spans="1:14" ht="69">
      <c r="A24" s="72"/>
      <c r="B24" s="67"/>
      <c r="C24" s="95" t="s">
        <v>98</v>
      </c>
      <c r="D24" s="77"/>
      <c r="E24" s="58"/>
      <c r="F24" s="58"/>
      <c r="G24" s="60"/>
      <c r="H24" s="60"/>
      <c r="I24" s="61"/>
      <c r="J24" s="61"/>
      <c r="K24" s="61"/>
      <c r="L24" s="61"/>
      <c r="M24" s="61"/>
      <c r="N24" s="63"/>
    </row>
    <row r="25" spans="1:14" ht="13.8">
      <c r="A25" s="72">
        <v>202</v>
      </c>
      <c r="B25" s="67" t="s">
        <v>60</v>
      </c>
      <c r="C25" s="95" t="s">
        <v>59</v>
      </c>
      <c r="D25" s="77" t="s">
        <v>39</v>
      </c>
      <c r="E25" s="58">
        <v>0</v>
      </c>
      <c r="F25" s="58">
        <v>44.612000000000002</v>
      </c>
      <c r="G25" s="60">
        <f t="shared" ref="G25" si="13">F25-E25</f>
        <v>44.612000000000002</v>
      </c>
      <c r="H25" s="60">
        <v>2990</v>
      </c>
      <c r="I25" s="61">
        <f t="shared" ref="I25" si="14">ROUND(E25*H25,2)</f>
        <v>0</v>
      </c>
      <c r="J25" s="61">
        <v>0</v>
      </c>
      <c r="K25" s="61">
        <f t="shared" ref="K25" si="15">ROUND(G25*H25,2)</f>
        <v>133389.88</v>
      </c>
      <c r="L25" s="61">
        <f t="shared" ref="L25" si="16">ROUND(I25+J25+K25,2)</f>
        <v>133389.88</v>
      </c>
      <c r="M25" s="61">
        <f t="shared" ref="M25" si="17">L25-I25</f>
        <v>133389.88</v>
      </c>
      <c r="N25" s="63">
        <v>1</v>
      </c>
    </row>
    <row r="26" spans="1:14" ht="69">
      <c r="A26" s="72"/>
      <c r="B26" s="67"/>
      <c r="C26" s="95" t="s">
        <v>99</v>
      </c>
      <c r="D26" s="65"/>
      <c r="E26" s="58"/>
      <c r="F26" s="58"/>
      <c r="G26" s="60"/>
      <c r="H26" s="60"/>
      <c r="I26" s="61"/>
      <c r="J26" s="62"/>
      <c r="K26" s="62"/>
      <c r="L26" s="61"/>
      <c r="M26" s="61"/>
      <c r="N26" s="63"/>
    </row>
    <row r="27" spans="1:14" ht="14.4" thickBot="1">
      <c r="A27" s="51"/>
      <c r="B27" s="68"/>
      <c r="C27" s="51"/>
      <c r="D27" s="66"/>
      <c r="E27" s="64"/>
      <c r="F27" s="64"/>
      <c r="G27" s="64"/>
      <c r="H27" s="64"/>
      <c r="I27" s="64"/>
      <c r="J27" s="64"/>
      <c r="K27" s="64"/>
      <c r="L27" s="64"/>
      <c r="M27" s="64"/>
      <c r="N27" s="64"/>
    </row>
    <row r="28" spans="1:14" ht="14.4" thickBot="1">
      <c r="A28" s="78"/>
      <c r="B28" s="79"/>
      <c r="C28" s="80" t="s">
        <v>33</v>
      </c>
      <c r="D28" s="102"/>
      <c r="E28" s="81"/>
      <c r="F28" s="81"/>
      <c r="G28" s="81"/>
      <c r="H28" s="81"/>
      <c r="I28" s="82">
        <f>SUM(I10:I27)</f>
        <v>130984.35</v>
      </c>
      <c r="J28" s="82">
        <f t="shared" ref="J28:N28" si="18">SUM(J10:J27)</f>
        <v>0</v>
      </c>
      <c r="K28" s="82">
        <f t="shared" si="18"/>
        <v>184792.79</v>
      </c>
      <c r="L28" s="82">
        <f t="shared" si="18"/>
        <v>315777.14</v>
      </c>
      <c r="M28" s="82">
        <f t="shared" si="18"/>
        <v>184792.79</v>
      </c>
      <c r="N28" s="82">
        <f t="shared" si="18"/>
        <v>3.5383373311412769</v>
      </c>
    </row>
    <row r="31" spans="1:14">
      <c r="C31" s="105" t="s">
        <v>90</v>
      </c>
      <c r="D31" s="106"/>
      <c r="E31" s="107"/>
      <c r="F31" s="107"/>
      <c r="G31" s="107"/>
      <c r="H31" s="107"/>
      <c r="I31" s="107"/>
      <c r="J31" s="107"/>
      <c r="K31" s="107"/>
      <c r="L31" s="107"/>
      <c r="M31" s="107"/>
    </row>
    <row r="32" spans="1:14">
      <c r="C32" s="283" t="s">
        <v>92</v>
      </c>
      <c r="D32" s="283"/>
      <c r="E32" s="283"/>
      <c r="F32" s="283"/>
      <c r="G32" s="283"/>
      <c r="H32" s="283"/>
      <c r="I32" s="283"/>
      <c r="J32" s="283"/>
      <c r="K32" s="283"/>
      <c r="L32" s="283"/>
      <c r="M32" s="283"/>
    </row>
    <row r="33" spans="3:13">
      <c r="C33" s="284"/>
      <c r="D33" s="284"/>
      <c r="E33" s="284"/>
      <c r="F33" s="284"/>
      <c r="G33" s="284"/>
      <c r="H33" s="284"/>
      <c r="I33" s="284"/>
      <c r="J33" s="284"/>
      <c r="K33" s="284"/>
      <c r="L33" s="284"/>
      <c r="M33" s="284"/>
    </row>
    <row r="34" spans="3:13">
      <c r="C34" s="107"/>
      <c r="D34" s="106"/>
      <c r="E34" s="107"/>
      <c r="F34" s="107"/>
      <c r="G34" s="107"/>
      <c r="H34" s="107"/>
      <c r="I34" s="107"/>
      <c r="J34" s="107"/>
      <c r="K34" s="107"/>
      <c r="L34" s="107"/>
      <c r="M34" s="107"/>
    </row>
    <row r="35" spans="3:13">
      <c r="C35" s="107"/>
      <c r="D35" s="106"/>
      <c r="E35" s="107"/>
      <c r="F35" s="107"/>
      <c r="G35" s="107"/>
      <c r="H35" s="107"/>
      <c r="I35" s="107"/>
      <c r="J35" s="107"/>
      <c r="K35" s="107"/>
      <c r="L35" s="107"/>
      <c r="M35" s="107"/>
    </row>
    <row r="36" spans="3:13">
      <c r="C36" s="283" t="s">
        <v>146</v>
      </c>
      <c r="D36" s="283"/>
      <c r="E36" s="283"/>
      <c r="F36" s="283"/>
      <c r="G36" s="283"/>
      <c r="H36" s="283"/>
      <c r="I36" s="283"/>
      <c r="J36" s="283"/>
      <c r="K36" s="283"/>
      <c r="L36" s="283"/>
      <c r="M36" s="283"/>
    </row>
    <row r="37" spans="3:13">
      <c r="C37" s="284"/>
      <c r="D37" s="284"/>
      <c r="E37" s="284"/>
      <c r="F37" s="284"/>
      <c r="G37" s="284"/>
      <c r="H37" s="284"/>
      <c r="I37" s="284"/>
      <c r="J37" s="284"/>
      <c r="K37" s="284"/>
      <c r="L37" s="284"/>
      <c r="M37" s="284"/>
    </row>
    <row r="38" spans="3:13">
      <c r="C38" s="284"/>
      <c r="D38" s="284"/>
      <c r="E38" s="284"/>
      <c r="F38" s="284"/>
      <c r="G38" s="284"/>
      <c r="H38" s="284"/>
      <c r="I38" s="284"/>
      <c r="J38" s="284"/>
      <c r="K38" s="284"/>
      <c r="L38" s="284"/>
      <c r="M38" s="284"/>
    </row>
    <row r="39" spans="3:13">
      <c r="C39" s="9"/>
      <c r="D39" s="104"/>
      <c r="E39" s="9"/>
      <c r="F39" s="9"/>
      <c r="G39" s="9"/>
      <c r="H39" s="9"/>
      <c r="I39" s="9"/>
      <c r="J39" s="9"/>
      <c r="K39" s="9"/>
      <c r="L39" s="9"/>
      <c r="M39" s="9"/>
    </row>
    <row r="40" spans="3:13">
      <c r="C40" s="285"/>
      <c r="D40" s="285"/>
      <c r="E40" s="285"/>
      <c r="F40" s="285"/>
      <c r="G40" s="285"/>
      <c r="H40" s="285"/>
      <c r="I40" s="285"/>
      <c r="J40" s="285"/>
      <c r="K40" s="285"/>
      <c r="L40" s="285"/>
      <c r="M40" s="285"/>
    </row>
    <row r="41" spans="3:13">
      <c r="C41" s="9"/>
      <c r="D41" s="104"/>
      <c r="E41" s="9"/>
      <c r="F41" s="9"/>
      <c r="G41" s="9"/>
      <c r="H41" s="9"/>
      <c r="I41" s="9"/>
      <c r="J41" s="9"/>
      <c r="K41" s="9"/>
      <c r="L41" s="9"/>
      <c r="M41" s="9"/>
    </row>
    <row r="42" spans="3:13">
      <c r="C42" s="9"/>
      <c r="D42" s="104"/>
      <c r="E42" s="9"/>
      <c r="F42" s="9"/>
      <c r="G42" s="9"/>
      <c r="H42" s="9"/>
      <c r="I42" s="9"/>
      <c r="J42" s="9"/>
      <c r="K42" s="9"/>
      <c r="L42" s="9"/>
      <c r="M42" s="9"/>
    </row>
  </sheetData>
  <mergeCells count="24">
    <mergeCell ref="M6:M8"/>
    <mergeCell ref="N6:N8"/>
    <mergeCell ref="C32:M33"/>
    <mergeCell ref="C36:M38"/>
    <mergeCell ref="C40:M40"/>
    <mergeCell ref="G6:G8"/>
    <mergeCell ref="H6:H8"/>
    <mergeCell ref="I6:I8"/>
    <mergeCell ref="J6:J8"/>
    <mergeCell ref="K6:K8"/>
    <mergeCell ref="L6:L8"/>
    <mergeCell ref="F6:F8"/>
    <mergeCell ref="A6:A8"/>
    <mergeCell ref="B6:B8"/>
    <mergeCell ref="C6:C8"/>
    <mergeCell ref="D6:D8"/>
    <mergeCell ref="E6:E8"/>
    <mergeCell ref="A5:H5"/>
    <mergeCell ref="I5:N5"/>
    <mergeCell ref="A2:N2"/>
    <mergeCell ref="A3:H3"/>
    <mergeCell ref="I3:N3"/>
    <mergeCell ref="A4:H4"/>
    <mergeCell ref="I4:N4"/>
  </mergeCells>
  <pageMargins left="0.7" right="0.7" top="0.78740157499999996" bottom="0.78740157499999996" header="0.3" footer="0.3"/>
  <pageSetup paperSize="9" scale="68" fitToHeight="0"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9341BD-365D-4573-A022-82AD401CFD51}">
  <ds:schemaRefs>
    <ds:schemaRef ds:uri="http://purl.org/dc/dcmitype/"/>
    <ds:schemaRef ds:uri="http://schemas.microsoft.com/office/infopath/2007/PartnerControls"/>
    <ds:schemaRef ds:uri="http://schemas.openxmlformats.org/package/2006/metadata/core-properties"/>
    <ds:schemaRef ds:uri="http://purl.org/dc/elements/1.1/"/>
    <ds:schemaRef ds:uri="http://schemas.microsoft.com/office/2006/documentManagement/types"/>
    <ds:schemaRef ds:uri="http://www.w3.org/XML/1998/namespace"/>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E1D20238-F041-496A-88A0-FDBE91AB94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1941A9C-DAD2-4B3E-995F-6FD20683CB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Evidence změny</vt:lpstr>
      <vt:lpstr>01 Krycí list</vt:lpstr>
      <vt:lpstr>02 Změnový list</vt:lpstr>
      <vt:lpstr>06 Seznam dokladů</vt:lpstr>
      <vt:lpstr>07 Soupis prací SO po změnách</vt:lpstr>
      <vt:lpstr>'Evidence změny'!_Toc269728762</vt:lpstr>
      <vt:lpstr>'01 Krycí list'!Oblast_tisku</vt:lpstr>
      <vt:lpstr>'02 Změnový list'!Oblast_tisku</vt:lpstr>
      <vt:lpstr>'06 Seznam dokladů'!Oblast_tisku</vt:lpstr>
    </vt:vector>
  </TitlesOfParts>
  <Company>ŘSD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zakourilovah</dc:creator>
  <cp:lastModifiedBy>Šidlo Jan</cp:lastModifiedBy>
  <cp:lastPrinted>2024-08-26T12:22:35Z</cp:lastPrinted>
  <dcterms:created xsi:type="dcterms:W3CDTF">2004-02-16T12:54:11Z</dcterms:created>
  <dcterms:modified xsi:type="dcterms:W3CDTF">2024-08-30T06:00:25Z</dcterms:modified>
</cp:coreProperties>
</file>